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BA261\Desktop\"/>
    </mc:Choice>
  </mc:AlternateContent>
  <bookViews>
    <workbookView xWindow="19092" yWindow="-108" windowWidth="38616" windowHeight="21216" tabRatio="900" activeTab="1"/>
  </bookViews>
  <sheets>
    <sheet name="Liste des secteurs" sheetId="11" r:id="rId1"/>
    <sheet name="Budget Recap Secteurs" sheetId="12" r:id="rId2"/>
  </sheets>
  <externalReferences>
    <externalReference r:id="rId3"/>
  </externalReferences>
  <definedNames>
    <definedName name="code_secteur">[1]Gabarit!$G$2:$G$244</definedName>
    <definedName name="nom_pays">[1]Gabarit!$A$2:$A$170</definedName>
    <definedName name="pays">[1]Gabarit!$B$2:$D$169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2" l="1"/>
  <c r="H26" i="12"/>
  <c r="F27" i="12"/>
  <c r="F26" i="12"/>
  <c r="I27" i="12" l="1"/>
  <c r="I13" i="12"/>
  <c r="G26" i="12" l="1"/>
  <c r="E26" i="12"/>
  <c r="F13" i="12" l="1"/>
  <c r="L13" i="12" s="1"/>
  <c r="G28" i="12"/>
  <c r="H13" i="12"/>
  <c r="M13" i="12" s="1"/>
  <c r="E28" i="12"/>
  <c r="K26" i="11"/>
  <c r="I12" i="12" l="1"/>
  <c r="I21" i="12"/>
  <c r="I11" i="12"/>
  <c r="I16" i="12"/>
  <c r="I15" i="12"/>
  <c r="I19" i="12"/>
  <c r="I23" i="12"/>
  <c r="I20" i="12"/>
  <c r="I10" i="12"/>
  <c r="I24" i="12"/>
  <c r="I18" i="12"/>
  <c r="I25" i="12"/>
  <c r="I17" i="12"/>
  <c r="H14" i="12"/>
  <c r="M14" i="12" s="1"/>
  <c r="I22" i="12"/>
  <c r="I14" i="12"/>
  <c r="C26" i="12"/>
  <c r="D13" i="12" l="1"/>
  <c r="K13" i="12" s="1"/>
  <c r="I26" i="12"/>
  <c r="F25" i="12"/>
  <c r="L25" i="12" s="1"/>
  <c r="F18" i="12"/>
  <c r="L18" i="12" s="1"/>
  <c r="F10" i="12"/>
  <c r="L10" i="12" s="1"/>
  <c r="F12" i="12"/>
  <c r="L12" i="12" s="1"/>
  <c r="F21" i="12"/>
  <c r="L21" i="12" s="1"/>
  <c r="F19" i="12"/>
  <c r="L19" i="12" s="1"/>
  <c r="F11" i="12"/>
  <c r="L11" i="12" s="1"/>
  <c r="F16" i="12"/>
  <c r="L16" i="12" s="1"/>
  <c r="F20" i="12"/>
  <c r="L20" i="12" s="1"/>
  <c r="F24" i="12"/>
  <c r="L24" i="12" s="1"/>
  <c r="F17" i="12"/>
  <c r="L17" i="12" s="1"/>
  <c r="D14" i="12"/>
  <c r="K14" i="12" s="1"/>
  <c r="D18" i="12"/>
  <c r="K18" i="12" s="1"/>
  <c r="D22" i="12"/>
  <c r="K22" i="12" s="1"/>
  <c r="D10" i="12"/>
  <c r="K10" i="12" s="1"/>
  <c r="D17" i="12"/>
  <c r="K17" i="12" s="1"/>
  <c r="D21" i="12"/>
  <c r="K21" i="12" s="1"/>
  <c r="C28" i="12"/>
  <c r="D27" i="12" s="1"/>
  <c r="D11" i="12"/>
  <c r="K11" i="12" s="1"/>
  <c r="D16" i="12"/>
  <c r="K16" i="12" s="1"/>
  <c r="D20" i="12"/>
  <c r="K20" i="12" s="1"/>
  <c r="D24" i="12"/>
  <c r="K24" i="12" s="1"/>
  <c r="D12" i="12"/>
  <c r="K12" i="12" s="1"/>
  <c r="D25" i="12"/>
  <c r="K25" i="12" s="1"/>
  <c r="F22" i="12"/>
  <c r="L22" i="12" s="1"/>
  <c r="H22" i="12"/>
  <c r="M22" i="12" s="1"/>
  <c r="H23" i="12"/>
  <c r="M23" i="12" s="1"/>
  <c r="H12" i="12"/>
  <c r="M12" i="12" s="1"/>
  <c r="H17" i="12"/>
  <c r="M17" i="12" s="1"/>
  <c r="H21" i="12"/>
  <c r="M21" i="12" s="1"/>
  <c r="H25" i="12"/>
  <c r="M25" i="12" s="1"/>
  <c r="H20" i="12"/>
  <c r="M20" i="12" s="1"/>
  <c r="H11" i="12"/>
  <c r="M11" i="12" s="1"/>
  <c r="H18" i="12"/>
  <c r="M18" i="12" s="1"/>
  <c r="H10" i="12"/>
  <c r="M10" i="12" s="1"/>
  <c r="H16" i="12"/>
  <c r="M16" i="12" s="1"/>
  <c r="H19" i="12"/>
  <c r="M19" i="12" s="1"/>
  <c r="H24" i="12"/>
  <c r="M24" i="12" s="1"/>
  <c r="H15" i="12"/>
  <c r="M15" i="12" s="1"/>
  <c r="F14" i="12"/>
  <c r="L14" i="12" s="1"/>
  <c r="D23" i="12"/>
  <c r="K23" i="12" s="1"/>
  <c r="D15" i="12"/>
  <c r="K15" i="12" s="1"/>
  <c r="F23" i="12"/>
  <c r="L23" i="12" s="1"/>
  <c r="D19" i="12"/>
  <c r="K19" i="12" s="1"/>
  <c r="F15" i="12"/>
  <c r="L15" i="12" s="1"/>
  <c r="D26" i="12" l="1"/>
  <c r="L28" i="12"/>
  <c r="K28" i="12"/>
  <c r="J13" i="12"/>
  <c r="N13" i="12" s="1"/>
  <c r="J10" i="12"/>
  <c r="N10" i="12" s="1"/>
  <c r="J20" i="12"/>
  <c r="N20" i="12" s="1"/>
  <c r="I28" i="12"/>
  <c r="J27" i="12" s="1"/>
  <c r="J21" i="12"/>
  <c r="N21" i="12" s="1"/>
  <c r="J22" i="12"/>
  <c r="N22" i="12" s="1"/>
  <c r="J16" i="12"/>
  <c r="N16" i="12" s="1"/>
  <c r="J17" i="12"/>
  <c r="N17" i="12" s="1"/>
  <c r="J19" i="12"/>
  <c r="N19" i="12" s="1"/>
  <c r="J25" i="12"/>
  <c r="N25" i="12" s="1"/>
  <c r="J15" i="12"/>
  <c r="N15" i="12" s="1"/>
  <c r="J11" i="12"/>
  <c r="N11" i="12" s="1"/>
  <c r="J12" i="12"/>
  <c r="N12" i="12" s="1"/>
  <c r="J23" i="12"/>
  <c r="N23" i="12" s="1"/>
  <c r="J18" i="12"/>
  <c r="N18" i="12" s="1"/>
  <c r="J24" i="12"/>
  <c r="N24" i="12" s="1"/>
  <c r="J14" i="12"/>
  <c r="N14" i="12" s="1"/>
  <c r="J26" i="12" l="1"/>
  <c r="M28" i="12"/>
  <c r="N28" i="12"/>
</calcChain>
</file>

<file path=xl/sharedStrings.xml><?xml version="1.0" encoding="utf-8"?>
<sst xmlns="http://schemas.openxmlformats.org/spreadsheetml/2006/main" count="61" uniqueCount="39">
  <si>
    <t>TOTAL</t>
  </si>
  <si>
    <t>Année 2 (EUR)</t>
  </si>
  <si>
    <t>Année 1 (EUR)</t>
  </si>
  <si>
    <t>Année 3 (EUR)</t>
  </si>
  <si>
    <t>Education</t>
  </si>
  <si>
    <t>Health</t>
  </si>
  <si>
    <t>Nutrition</t>
  </si>
  <si>
    <t>Secteur</t>
  </si>
  <si>
    <t>Numéro secteur</t>
  </si>
  <si>
    <t>Food security</t>
  </si>
  <si>
    <t>Protection</t>
  </si>
  <si>
    <t>TOTAL Secteur</t>
  </si>
  <si>
    <t>Répartition sectorielle générale</t>
  </si>
  <si>
    <t>%</t>
  </si>
  <si>
    <t>Logistics</t>
  </si>
  <si>
    <t>WASH</t>
  </si>
  <si>
    <t>Emergency Telecommunication</t>
  </si>
  <si>
    <t>Number</t>
  </si>
  <si>
    <t>Sector</t>
  </si>
  <si>
    <t>Gender</t>
  </si>
  <si>
    <t>Inclusion</t>
  </si>
  <si>
    <t>Localization</t>
  </si>
  <si>
    <t>Innovation</t>
  </si>
  <si>
    <t>CCCM (Camp Coordination and Camp Management)</t>
  </si>
  <si>
    <t>Répartition sectorielle sans frais multisectoriels</t>
  </si>
  <si>
    <t>Renforcement partenaire local (formation, sécurité, etc)</t>
  </si>
  <si>
    <t>Nom de l'ONG:</t>
  </si>
  <si>
    <t>Titre du projet:</t>
  </si>
  <si>
    <t>Pays:</t>
  </si>
  <si>
    <t>Date début:</t>
  </si>
  <si>
    <t>Date fin:</t>
  </si>
  <si>
    <t>Budget prévisionnel TOTAL SECTEUR*</t>
  </si>
  <si>
    <t xml:space="preserve">*Le ministère souligne que toutes les données relatives aux différents secteurs sont non contraignantes pour l'ONG et sont nécessaires à des fins purement internes. </t>
  </si>
  <si>
    <t>Shelter/Abris d'urgeence</t>
  </si>
  <si>
    <t>Greening of Humanitarian Aid</t>
  </si>
  <si>
    <t>Total pour la durée du projet (EUR)</t>
  </si>
  <si>
    <t>Shelter/Abris d'urgence</t>
  </si>
  <si>
    <t>Frais transversaux (p.ex. Personnel, Transport)</t>
  </si>
  <si>
    <t>Faits transversaux : personnel du projet, service et personnel administratifs,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</si>
</sst>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 * #,##0.00_ ;_ * \-#,##0.00_ ;_ * &quot;-&quot;??_ ;_ @_ "/>
    <numFmt numFmtId="166" formatCode="_([$€-2]\ * #,##0_);_([$€-2]\ * \(#,##0\);_([$€-2]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166" fontId="2" fillId="0" borderId="4" xfId="0" applyNumberFormat="1" applyFont="1" applyFill="1" applyBorder="1" applyAlignment="1">
      <alignment vertical="center" wrapText="1"/>
    </xf>
    <xf numFmtId="0" fontId="0" fillId="0" borderId="3" xfId="0" applyBorder="1"/>
    <xf numFmtId="0" fontId="0" fillId="0" borderId="17" xfId="0" applyBorder="1"/>
    <xf numFmtId="166" fontId="3" fillId="8" borderId="2" xfId="0" applyNumberFormat="1" applyFont="1" applyFill="1" applyBorder="1" applyAlignment="1">
      <alignment horizontal="center" vertical="center" wrapText="1"/>
    </xf>
    <xf numFmtId="166" fontId="3" fillId="8" borderId="12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vertical="center" wrapText="1"/>
    </xf>
    <xf numFmtId="166" fontId="3" fillId="8" borderId="1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vertical="center" wrapText="1"/>
    </xf>
    <xf numFmtId="166" fontId="3" fillId="2" borderId="5" xfId="0" applyNumberFormat="1" applyFont="1" applyFill="1" applyBorder="1" applyAlignment="1">
      <alignment vertical="center" wrapText="1"/>
    </xf>
    <xf numFmtId="166" fontId="3" fillId="9" borderId="4" xfId="0" applyNumberFormat="1" applyFont="1" applyFill="1" applyBorder="1" applyAlignment="1">
      <alignment vertical="center" wrapText="1"/>
    </xf>
    <xf numFmtId="166" fontId="3" fillId="9" borderId="3" xfId="0" applyNumberFormat="1" applyFont="1" applyFill="1" applyBorder="1" applyAlignment="1">
      <alignment vertical="center" wrapText="1"/>
    </xf>
    <xf numFmtId="166" fontId="2" fillId="9" borderId="11" xfId="0" applyNumberFormat="1" applyFont="1" applyFill="1" applyBorder="1" applyAlignment="1">
      <alignment vertical="center" wrapText="1"/>
    </xf>
    <xf numFmtId="9" fontId="3" fillId="0" borderId="14" xfId="1" applyFont="1" applyFill="1" applyBorder="1" applyAlignment="1">
      <alignment vertical="center" wrapText="1"/>
    </xf>
    <xf numFmtId="9" fontId="3" fillId="4" borderId="14" xfId="1" applyFont="1" applyFill="1" applyBorder="1" applyAlignment="1">
      <alignment vertical="center" wrapText="1"/>
    </xf>
    <xf numFmtId="9" fontId="2" fillId="3" borderId="14" xfId="1" applyFont="1" applyFill="1" applyBorder="1" applyAlignment="1">
      <alignment vertical="center" wrapText="1"/>
    </xf>
    <xf numFmtId="9" fontId="3" fillId="2" borderId="15" xfId="1" applyFont="1" applyFill="1" applyBorder="1" applyAlignment="1">
      <alignment vertical="center" wrapText="1"/>
    </xf>
    <xf numFmtId="166" fontId="3" fillId="0" borderId="19" xfId="0" applyNumberFormat="1" applyFont="1" applyFill="1" applyBorder="1" applyAlignment="1">
      <alignment vertical="center" wrapText="1"/>
    </xf>
    <xf numFmtId="166" fontId="3" fillId="4" borderId="19" xfId="0" applyNumberFormat="1" applyFont="1" applyFill="1" applyBorder="1" applyAlignment="1">
      <alignment vertical="center" wrapText="1"/>
    </xf>
    <xf numFmtId="166" fontId="2" fillId="3" borderId="19" xfId="0" applyNumberFormat="1" applyFont="1" applyFill="1" applyBorder="1" applyAlignment="1">
      <alignment vertical="center" wrapText="1"/>
    </xf>
    <xf numFmtId="166" fontId="3" fillId="2" borderId="18" xfId="0" applyNumberFormat="1" applyFont="1" applyFill="1" applyBorder="1" applyAlignment="1">
      <alignment vertical="center" wrapText="1"/>
    </xf>
    <xf numFmtId="166" fontId="3" fillId="5" borderId="21" xfId="0" applyNumberFormat="1" applyFont="1" applyFill="1" applyBorder="1" applyAlignment="1">
      <alignment horizontal="center" vertical="center" wrapText="1"/>
    </xf>
    <xf numFmtId="166" fontId="3" fillId="5" borderId="20" xfId="0" applyNumberFormat="1" applyFont="1" applyFill="1" applyBorder="1" applyAlignment="1">
      <alignment horizontal="center" vertical="center" wrapText="1"/>
    </xf>
    <xf numFmtId="9" fontId="3" fillId="9" borderId="14" xfId="1" applyFont="1" applyFill="1" applyBorder="1" applyAlignment="1">
      <alignment vertical="center" wrapText="1"/>
    </xf>
    <xf numFmtId="9" fontId="3" fillId="0" borderId="22" xfId="1" applyFont="1" applyFill="1" applyBorder="1" applyAlignment="1">
      <alignment vertical="center" wrapText="1"/>
    </xf>
    <xf numFmtId="9" fontId="2" fillId="0" borderId="22" xfId="1" applyFont="1" applyFill="1" applyBorder="1" applyAlignment="1">
      <alignment vertical="center" wrapText="1"/>
    </xf>
    <xf numFmtId="9" fontId="3" fillId="2" borderId="23" xfId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166" fontId="3" fillId="2" borderId="26" xfId="0" applyNumberFormat="1" applyFont="1" applyFill="1" applyBorder="1" applyAlignment="1">
      <alignment vertical="center" wrapText="1"/>
    </xf>
    <xf numFmtId="0" fontId="0" fillId="0" borderId="9" xfId="0" applyBorder="1"/>
    <xf numFmtId="0" fontId="0" fillId="0" borderId="9" xfId="0" applyFill="1" applyBorder="1"/>
    <xf numFmtId="0" fontId="0" fillId="4" borderId="9" xfId="0" applyFill="1" applyBorder="1"/>
    <xf numFmtId="166" fontId="3" fillId="5" borderId="24" xfId="0" applyNumberFormat="1" applyFont="1" applyFill="1" applyBorder="1" applyAlignment="1">
      <alignment horizontal="center" vertical="center" wrapText="1"/>
    </xf>
    <xf numFmtId="166" fontId="3" fillId="5" borderId="27" xfId="0" applyNumberFormat="1" applyFont="1" applyFill="1" applyBorder="1" applyAlignment="1">
      <alignment horizontal="center" vertical="center" wrapText="1"/>
    </xf>
    <xf numFmtId="166" fontId="3" fillId="0" borderId="25" xfId="0" applyNumberFormat="1" applyFont="1" applyFill="1" applyBorder="1" applyAlignment="1">
      <alignment vertical="center" wrapText="1"/>
    </xf>
    <xf numFmtId="166" fontId="3" fillId="4" borderId="25" xfId="0" applyNumberFormat="1" applyFont="1" applyFill="1" applyBorder="1" applyAlignment="1">
      <alignment vertical="center" wrapText="1"/>
    </xf>
    <xf numFmtId="166" fontId="2" fillId="3" borderId="25" xfId="0" applyNumberFormat="1" applyFont="1" applyFill="1" applyBorder="1" applyAlignment="1">
      <alignment vertical="center" wrapText="1"/>
    </xf>
    <xf numFmtId="0" fontId="0" fillId="0" borderId="0" xfId="0"/>
    <xf numFmtId="0" fontId="8" fillId="0" borderId="0" xfId="6" applyFont="1"/>
    <xf numFmtId="0" fontId="9" fillId="0" borderId="0" xfId="6" applyFont="1" applyAlignment="1">
      <alignment horizontal="left"/>
    </xf>
    <xf numFmtId="0" fontId="10" fillId="0" borderId="0" xfId="6" applyFont="1"/>
    <xf numFmtId="0" fontId="9" fillId="0" borderId="0" xfId="6" applyFont="1"/>
    <xf numFmtId="14" fontId="9" fillId="0" borderId="0" xfId="6" applyNumberFormat="1" applyFont="1" applyAlignment="1">
      <alignment horizontal="left"/>
    </xf>
    <xf numFmtId="0" fontId="7" fillId="0" borderId="0" xfId="0" applyFont="1"/>
    <xf numFmtId="0" fontId="4" fillId="6" borderId="8" xfId="0" applyFont="1" applyFill="1" applyBorder="1" applyAlignment="1">
      <alignment horizontal="center"/>
    </xf>
    <xf numFmtId="9" fontId="2" fillId="9" borderId="22" xfId="1" applyFont="1" applyFill="1" applyBorder="1" applyAlignment="1">
      <alignment vertical="center" wrapText="1"/>
    </xf>
    <xf numFmtId="0" fontId="12" fillId="0" borderId="4" xfId="0" applyFont="1" applyBorder="1"/>
    <xf numFmtId="0" fontId="11" fillId="0" borderId="4" xfId="0" applyFont="1" applyBorder="1"/>
    <xf numFmtId="0" fontId="3" fillId="0" borderId="16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166" fontId="3" fillId="5" borderId="28" xfId="0" applyNumberFormat="1" applyFont="1" applyFill="1" applyBorder="1" applyAlignment="1">
      <alignment horizontal="center" vertical="center" wrapText="1"/>
    </xf>
    <xf numFmtId="166" fontId="3" fillId="0" borderId="29" xfId="0" applyNumberFormat="1" applyFont="1" applyFill="1" applyBorder="1" applyAlignment="1">
      <alignment vertical="center" wrapText="1"/>
    </xf>
    <xf numFmtId="166" fontId="2" fillId="9" borderId="29" xfId="0" applyNumberFormat="1" applyFont="1" applyFill="1" applyBorder="1" applyAlignment="1">
      <alignment vertical="center" wrapText="1"/>
    </xf>
    <xf numFmtId="166" fontId="2" fillId="0" borderId="29" xfId="0" applyNumberFormat="1" applyFont="1" applyFill="1" applyBorder="1" applyAlignment="1">
      <alignment vertical="center" wrapText="1"/>
    </xf>
    <xf numFmtId="166" fontId="3" fillId="2" borderId="30" xfId="0" applyNumberFormat="1" applyFont="1" applyFill="1" applyBorder="1" applyAlignment="1">
      <alignment vertical="center" wrapText="1"/>
    </xf>
    <xf numFmtId="9" fontId="3" fillId="9" borderId="22" xfId="1" applyFont="1" applyFill="1" applyBorder="1" applyAlignment="1">
      <alignment vertical="center" wrapText="1"/>
    </xf>
    <xf numFmtId="9" fontId="2" fillId="3" borderId="22" xfId="1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</cellXfs>
  <cellStyles count="8">
    <cellStyle name="Comma 2" xfId="2"/>
    <cellStyle name="Comma 3" xfId="7"/>
    <cellStyle name="Monétaire 2" xfId="5"/>
    <cellStyle name="Normal" xfId="0" builtinId="0"/>
    <cellStyle name="Normal 2" xfId="3"/>
    <cellStyle name="Percent" xfId="1" builtinId="5"/>
    <cellStyle name="Pourcentage 2" xfId="4"/>
    <cellStyle name="Standard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BA261/Downloads/appel-a-proposition-schema-de-budget-fiche-synthetiqu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barit"/>
      <sheetName val="Liste des Pays"/>
      <sheetName val="Secteurs"/>
      <sheetName val="Marqueurs"/>
      <sheetName val="Fiche synthétique"/>
      <sheetName val="Budget"/>
      <sheetName val="Plan de financement"/>
    </sheetNames>
    <sheetDataSet>
      <sheetData sheetId="0">
        <row r="2">
          <cell r="A2" t="str">
            <v>Afghanistan</v>
          </cell>
          <cell r="B2">
            <v>625</v>
          </cell>
          <cell r="C2" t="str">
            <v>PMA</v>
          </cell>
          <cell r="G2">
            <v>11110</v>
          </cell>
        </row>
        <row r="3">
          <cell r="A3" t="str">
            <v>Afrique du Sud</v>
          </cell>
          <cell r="B3">
            <v>218</v>
          </cell>
          <cell r="C3" t="str">
            <v>PRI&gt;</v>
          </cell>
          <cell r="G3">
            <v>11120</v>
          </cell>
        </row>
        <row r="4">
          <cell r="A4" t="str">
            <v>Albanie</v>
          </cell>
          <cell r="B4">
            <v>71</v>
          </cell>
          <cell r="C4" t="str">
            <v>PRI&gt;</v>
          </cell>
          <cell r="G4">
            <v>11130</v>
          </cell>
        </row>
        <row r="5">
          <cell r="A5" t="str">
            <v>Algérie</v>
          </cell>
          <cell r="B5">
            <v>130</v>
          </cell>
          <cell r="C5" t="str">
            <v>PRI&gt;</v>
          </cell>
          <cell r="G5">
            <v>11182</v>
          </cell>
        </row>
        <row r="6">
          <cell r="A6" t="str">
            <v>Angola</v>
          </cell>
          <cell r="B6">
            <v>225</v>
          </cell>
          <cell r="C6" t="str">
            <v>PMA</v>
          </cell>
          <cell r="G6">
            <v>11220</v>
          </cell>
        </row>
        <row r="7">
          <cell r="A7" t="str">
            <v>Antigua et Barbuda</v>
          </cell>
          <cell r="B7">
            <v>377</v>
          </cell>
          <cell r="C7" t="str">
            <v>PRI&gt;</v>
          </cell>
          <cell r="G7">
            <v>11230</v>
          </cell>
        </row>
        <row r="8">
          <cell r="A8" t="str">
            <v>Argentine</v>
          </cell>
          <cell r="B8">
            <v>425</v>
          </cell>
          <cell r="C8" t="str">
            <v>PRI&gt;</v>
          </cell>
          <cell r="G8">
            <v>11231</v>
          </cell>
        </row>
        <row r="9">
          <cell r="A9" t="str">
            <v>Arménie</v>
          </cell>
          <cell r="B9">
            <v>610</v>
          </cell>
          <cell r="C9" t="str">
            <v>PRI&lt;</v>
          </cell>
          <cell r="G9">
            <v>11232</v>
          </cell>
        </row>
        <row r="10">
          <cell r="A10" t="str">
            <v>Azerbaïdjan</v>
          </cell>
          <cell r="B10">
            <v>611</v>
          </cell>
          <cell r="C10" t="str">
            <v>PRI&gt;</v>
          </cell>
          <cell r="G10">
            <v>11240</v>
          </cell>
        </row>
        <row r="11">
          <cell r="A11" t="str">
            <v>Bangladesh</v>
          </cell>
          <cell r="B11">
            <v>666</v>
          </cell>
          <cell r="C11" t="str">
            <v>PMA</v>
          </cell>
          <cell r="G11">
            <v>11250</v>
          </cell>
        </row>
        <row r="12">
          <cell r="A12" t="str">
            <v>Bélarus</v>
          </cell>
          <cell r="B12">
            <v>86</v>
          </cell>
          <cell r="C12" t="str">
            <v>PRI&gt;</v>
          </cell>
          <cell r="G12">
            <v>11260</v>
          </cell>
        </row>
        <row r="13">
          <cell r="A13" t="str">
            <v>Belize</v>
          </cell>
          <cell r="B13">
            <v>352</v>
          </cell>
          <cell r="C13" t="str">
            <v>PRI&gt;</v>
          </cell>
          <cell r="G13">
            <v>11320</v>
          </cell>
        </row>
        <row r="14">
          <cell r="A14" t="str">
            <v>Bénin</v>
          </cell>
          <cell r="B14">
            <v>236</v>
          </cell>
          <cell r="C14" t="str">
            <v>PMA</v>
          </cell>
          <cell r="G14">
            <v>11330</v>
          </cell>
        </row>
        <row r="15">
          <cell r="A15" t="str">
            <v>Bhoutan</v>
          </cell>
          <cell r="B15">
            <v>630</v>
          </cell>
          <cell r="C15" t="str">
            <v>PMA</v>
          </cell>
          <cell r="G15">
            <v>11420</v>
          </cell>
        </row>
        <row r="16">
          <cell r="A16" t="str">
            <v>Bolivie</v>
          </cell>
          <cell r="B16">
            <v>428</v>
          </cell>
          <cell r="C16" t="str">
            <v>PRI&lt;</v>
          </cell>
          <cell r="G16">
            <v>11430</v>
          </cell>
        </row>
        <row r="17">
          <cell r="A17" t="str">
            <v>Bosnie-Herzégovine</v>
          </cell>
          <cell r="B17">
            <v>64</v>
          </cell>
          <cell r="C17" t="str">
            <v>PRI&gt;</v>
          </cell>
          <cell r="G17">
            <v>12110</v>
          </cell>
        </row>
        <row r="18">
          <cell r="A18" t="str">
            <v>Botswana</v>
          </cell>
          <cell r="B18">
            <v>227</v>
          </cell>
          <cell r="C18" t="str">
            <v>PRI&gt;</v>
          </cell>
          <cell r="G18">
            <v>12196</v>
          </cell>
        </row>
        <row r="19">
          <cell r="A19" t="str">
            <v>Brésil</v>
          </cell>
          <cell r="B19">
            <v>431</v>
          </cell>
          <cell r="C19" t="str">
            <v>PRI&gt;</v>
          </cell>
          <cell r="G19">
            <v>12181</v>
          </cell>
        </row>
        <row r="20">
          <cell r="A20" t="str">
            <v>Burkina Faso</v>
          </cell>
          <cell r="B20">
            <v>287</v>
          </cell>
          <cell r="C20" t="str">
            <v>PMA</v>
          </cell>
          <cell r="D20" t="str">
            <v>PP</v>
          </cell>
          <cell r="G20">
            <v>12182</v>
          </cell>
        </row>
        <row r="21">
          <cell r="A21" t="str">
            <v>Burundi</v>
          </cell>
          <cell r="B21">
            <v>228</v>
          </cell>
          <cell r="C21" t="str">
            <v>PMA</v>
          </cell>
          <cell r="G21">
            <v>12191</v>
          </cell>
        </row>
        <row r="22">
          <cell r="A22" t="str">
            <v>Cambodge</v>
          </cell>
          <cell r="B22">
            <v>728</v>
          </cell>
          <cell r="C22" t="str">
            <v>PMA</v>
          </cell>
          <cell r="G22">
            <v>12220</v>
          </cell>
        </row>
        <row r="23">
          <cell r="A23" t="str">
            <v>Cameroun</v>
          </cell>
          <cell r="B23">
            <v>229</v>
          </cell>
          <cell r="C23" t="str">
            <v>PRI&lt;</v>
          </cell>
          <cell r="G23">
            <v>12230</v>
          </cell>
        </row>
        <row r="24">
          <cell r="A24" t="str">
            <v>Cap-Vert</v>
          </cell>
          <cell r="B24">
            <v>230</v>
          </cell>
          <cell r="C24" t="str">
            <v>PRI&lt;</v>
          </cell>
          <cell r="D24" t="str">
            <v>PP</v>
          </cell>
          <cell r="G24">
            <v>12240</v>
          </cell>
        </row>
        <row r="25">
          <cell r="A25" t="str">
            <v>CentrAfriqueine, Rép.</v>
          </cell>
          <cell r="B25">
            <v>231</v>
          </cell>
          <cell r="C25" t="str">
            <v>PMA</v>
          </cell>
          <cell r="G25">
            <v>12250</v>
          </cell>
        </row>
        <row r="26">
          <cell r="A26" t="str">
            <v>Chine</v>
          </cell>
          <cell r="B26">
            <v>730</v>
          </cell>
          <cell r="C26" t="str">
            <v>PRI&gt;</v>
          </cell>
          <cell r="G26">
            <v>12261</v>
          </cell>
        </row>
        <row r="27">
          <cell r="A27" t="str">
            <v>Cisjordanie et bande de Gaza</v>
          </cell>
          <cell r="B27">
            <v>550</v>
          </cell>
          <cell r="C27" t="str">
            <v>PRI&lt;</v>
          </cell>
          <cell r="D27" t="str">
            <v>PP</v>
          </cell>
          <cell r="G27">
            <v>12262</v>
          </cell>
        </row>
        <row r="28">
          <cell r="A28" t="str">
            <v>Colombie</v>
          </cell>
          <cell r="B28">
            <v>437</v>
          </cell>
          <cell r="C28" t="str">
            <v>PRI&gt;</v>
          </cell>
          <cell r="G28">
            <v>12263</v>
          </cell>
        </row>
        <row r="29">
          <cell r="A29" t="str">
            <v>Comores</v>
          </cell>
          <cell r="B29">
            <v>233</v>
          </cell>
          <cell r="C29" t="str">
            <v>PMA</v>
          </cell>
          <cell r="G29">
            <v>12264</v>
          </cell>
        </row>
        <row r="30">
          <cell r="A30" t="str">
            <v>Congo, Rép.</v>
          </cell>
          <cell r="B30">
            <v>234</v>
          </cell>
          <cell r="C30" t="str">
            <v>PRI&lt;</v>
          </cell>
          <cell r="G30">
            <v>12281</v>
          </cell>
        </row>
        <row r="31">
          <cell r="A31" t="str">
            <v>Congo, Rép. dém.</v>
          </cell>
          <cell r="B31">
            <v>235</v>
          </cell>
          <cell r="C31" t="str">
            <v>PMA</v>
          </cell>
          <cell r="G31">
            <v>12310</v>
          </cell>
        </row>
        <row r="32">
          <cell r="A32" t="str">
            <v>Cook, Îles</v>
          </cell>
          <cell r="B32">
            <v>831</v>
          </cell>
          <cell r="C32" t="str">
            <v>PRI&gt;</v>
          </cell>
          <cell r="G32">
            <v>12320</v>
          </cell>
        </row>
        <row r="33">
          <cell r="A33" t="str">
            <v>Corée, Rép. dém.</v>
          </cell>
          <cell r="B33">
            <v>740</v>
          </cell>
          <cell r="C33" t="str">
            <v>PFR</v>
          </cell>
          <cell r="G33">
            <v>12330</v>
          </cell>
        </row>
        <row r="34">
          <cell r="A34" t="str">
            <v>Costa Rica</v>
          </cell>
          <cell r="B34">
            <v>336</v>
          </cell>
          <cell r="C34" t="str">
            <v>PRI&gt;</v>
          </cell>
          <cell r="G34">
            <v>12340</v>
          </cell>
        </row>
        <row r="35">
          <cell r="A35" t="str">
            <v>Côte d'Ivoire</v>
          </cell>
          <cell r="B35">
            <v>247</v>
          </cell>
          <cell r="C35" t="str">
            <v>PRI&lt;</v>
          </cell>
          <cell r="G35">
            <v>12350</v>
          </cell>
        </row>
        <row r="36">
          <cell r="A36" t="str">
            <v>Cuba</v>
          </cell>
          <cell r="B36">
            <v>338</v>
          </cell>
          <cell r="C36" t="str">
            <v>PRI&gt;</v>
          </cell>
          <cell r="G36">
            <v>12382</v>
          </cell>
        </row>
        <row r="37">
          <cell r="A37" t="str">
            <v>Djibouti</v>
          </cell>
          <cell r="B37">
            <v>274</v>
          </cell>
          <cell r="C37" t="str">
            <v>PMA</v>
          </cell>
          <cell r="G37">
            <v>13010</v>
          </cell>
        </row>
        <row r="38">
          <cell r="A38" t="str">
            <v>Dominicaine, Rép.</v>
          </cell>
          <cell r="B38">
            <v>340</v>
          </cell>
          <cell r="C38" t="str">
            <v>PRI&gt;</v>
          </cell>
          <cell r="G38">
            <v>13096</v>
          </cell>
        </row>
        <row r="39">
          <cell r="A39" t="str">
            <v>Dominique</v>
          </cell>
          <cell r="B39">
            <v>378</v>
          </cell>
          <cell r="C39" t="str">
            <v>PRI&gt;</v>
          </cell>
          <cell r="G39">
            <v>13020</v>
          </cell>
        </row>
        <row r="40">
          <cell r="A40" t="str">
            <v>Egypte</v>
          </cell>
          <cell r="B40">
            <v>142</v>
          </cell>
          <cell r="C40" t="str">
            <v>PRI&lt;</v>
          </cell>
          <cell r="G40">
            <v>13030</v>
          </cell>
        </row>
        <row r="41">
          <cell r="A41" t="str">
            <v>El Salvador</v>
          </cell>
          <cell r="B41">
            <v>342</v>
          </cell>
          <cell r="C41" t="str">
            <v>PRI&lt;</v>
          </cell>
          <cell r="G41">
            <v>13040</v>
          </cell>
        </row>
        <row r="42">
          <cell r="A42" t="str">
            <v>Equateur</v>
          </cell>
          <cell r="B42">
            <v>440</v>
          </cell>
          <cell r="C42" t="str">
            <v>PRI&gt;</v>
          </cell>
          <cell r="G42">
            <v>13081</v>
          </cell>
        </row>
        <row r="43">
          <cell r="A43" t="str">
            <v>Erythrée</v>
          </cell>
          <cell r="B43">
            <v>271</v>
          </cell>
          <cell r="C43" t="str">
            <v>PMA</v>
          </cell>
          <cell r="G43">
            <v>14010</v>
          </cell>
        </row>
        <row r="44">
          <cell r="A44" t="str">
            <v>Ethiopie</v>
          </cell>
          <cell r="B44">
            <v>238</v>
          </cell>
          <cell r="C44" t="str">
            <v>PMA</v>
          </cell>
          <cell r="G44">
            <v>14015</v>
          </cell>
        </row>
        <row r="45">
          <cell r="A45" t="str">
            <v>Ex-République yougoslave de Macédoine ERYM</v>
          </cell>
          <cell r="B45">
            <v>66</v>
          </cell>
          <cell r="C45" t="str">
            <v>PRI&gt;</v>
          </cell>
          <cell r="G45">
            <v>14020</v>
          </cell>
        </row>
        <row r="46">
          <cell r="A46" t="str">
            <v>Fidji</v>
          </cell>
          <cell r="B46">
            <v>832</v>
          </cell>
          <cell r="C46" t="str">
            <v>PRI&gt;</v>
          </cell>
          <cell r="G46">
            <v>14021</v>
          </cell>
        </row>
        <row r="47">
          <cell r="A47" t="str">
            <v>Gabon</v>
          </cell>
          <cell r="B47">
            <v>239</v>
          </cell>
          <cell r="C47" t="str">
            <v>PRI&gt;</v>
          </cell>
          <cell r="G47">
            <v>14022</v>
          </cell>
        </row>
        <row r="48">
          <cell r="A48" t="str">
            <v>Gambie</v>
          </cell>
          <cell r="B48">
            <v>240</v>
          </cell>
          <cell r="C48" t="str">
            <v>PMA</v>
          </cell>
          <cell r="G48">
            <v>14030</v>
          </cell>
        </row>
        <row r="49">
          <cell r="A49" t="str">
            <v>Géorgie</v>
          </cell>
          <cell r="B49">
            <v>612</v>
          </cell>
          <cell r="C49" t="str">
            <v>PRI&lt;</v>
          </cell>
          <cell r="G49">
            <v>14031</v>
          </cell>
        </row>
        <row r="50">
          <cell r="A50" t="str">
            <v>Ghana</v>
          </cell>
          <cell r="B50">
            <v>241</v>
          </cell>
          <cell r="C50" t="str">
            <v>PRI&lt;</v>
          </cell>
          <cell r="G50">
            <v>14032</v>
          </cell>
        </row>
        <row r="51">
          <cell r="A51" t="str">
            <v>Grenade</v>
          </cell>
          <cell r="B51">
            <v>381</v>
          </cell>
          <cell r="C51" t="str">
            <v>PRI&gt;</v>
          </cell>
          <cell r="G51">
            <v>14040</v>
          </cell>
        </row>
        <row r="52">
          <cell r="A52" t="str">
            <v>Guatemala</v>
          </cell>
          <cell r="B52">
            <v>347</v>
          </cell>
          <cell r="C52" t="str">
            <v>PRI&lt;</v>
          </cell>
          <cell r="G52">
            <v>14050</v>
          </cell>
        </row>
        <row r="53">
          <cell r="A53" t="str">
            <v>Guinée</v>
          </cell>
          <cell r="B53">
            <v>243</v>
          </cell>
          <cell r="C53" t="str">
            <v>PMA</v>
          </cell>
          <cell r="G53">
            <v>14081</v>
          </cell>
        </row>
        <row r="54">
          <cell r="A54" t="str">
            <v>Guinée équatoriale</v>
          </cell>
          <cell r="B54">
            <v>245</v>
          </cell>
          <cell r="C54" t="str">
            <v>PRI&gt;</v>
          </cell>
          <cell r="G54">
            <v>15110</v>
          </cell>
        </row>
        <row r="55">
          <cell r="A55" t="str">
            <v>Guinée-Bissau</v>
          </cell>
          <cell r="B55">
            <v>244</v>
          </cell>
          <cell r="C55" t="str">
            <v>PMA</v>
          </cell>
          <cell r="G55">
            <v>15111</v>
          </cell>
        </row>
        <row r="56">
          <cell r="A56" t="str">
            <v>Guyanne</v>
          </cell>
          <cell r="B56">
            <v>446</v>
          </cell>
          <cell r="C56" t="str">
            <v>PRI&gt;</v>
          </cell>
          <cell r="G56">
            <v>15112</v>
          </cell>
        </row>
        <row r="57">
          <cell r="A57" t="str">
            <v>Haïti</v>
          </cell>
          <cell r="B57">
            <v>349</v>
          </cell>
          <cell r="C57" t="str">
            <v>PMA</v>
          </cell>
          <cell r="G57">
            <v>15113</v>
          </cell>
        </row>
        <row r="58">
          <cell r="A58" t="str">
            <v>Honduras</v>
          </cell>
          <cell r="B58">
            <v>351</v>
          </cell>
          <cell r="C58" t="str">
            <v>PRI&lt;</v>
          </cell>
          <cell r="G58">
            <v>15114</v>
          </cell>
        </row>
        <row r="59">
          <cell r="A59" t="str">
            <v>Inde</v>
          </cell>
          <cell r="B59">
            <v>645</v>
          </cell>
          <cell r="C59" t="str">
            <v>PRI&lt;</v>
          </cell>
          <cell r="G59">
            <v>15125</v>
          </cell>
        </row>
        <row r="60">
          <cell r="A60" t="str">
            <v>Indonésie</v>
          </cell>
          <cell r="B60">
            <v>738</v>
          </cell>
          <cell r="C60" t="str">
            <v>PRI&lt;</v>
          </cell>
          <cell r="G60">
            <v>15130</v>
          </cell>
        </row>
        <row r="61">
          <cell r="A61" t="str">
            <v>Irak</v>
          </cell>
          <cell r="B61">
            <v>543</v>
          </cell>
          <cell r="C61" t="str">
            <v>PRI&gt;</v>
          </cell>
          <cell r="G61">
            <v>15142</v>
          </cell>
        </row>
        <row r="62">
          <cell r="A62" t="str">
            <v>Iran</v>
          </cell>
          <cell r="B62">
            <v>540</v>
          </cell>
          <cell r="C62" t="str">
            <v>PRI&gt;</v>
          </cell>
          <cell r="G62">
            <v>15150</v>
          </cell>
        </row>
        <row r="63">
          <cell r="A63" t="str">
            <v>Jamaïque</v>
          </cell>
          <cell r="B63">
            <v>354</v>
          </cell>
          <cell r="C63" t="str">
            <v>PRI&gt;</v>
          </cell>
          <cell r="G63">
            <v>15151</v>
          </cell>
        </row>
        <row r="64">
          <cell r="A64" t="str">
            <v>Jordanie</v>
          </cell>
          <cell r="B64">
            <v>549</v>
          </cell>
          <cell r="C64" t="str">
            <v>PRI&lt;</v>
          </cell>
          <cell r="G64">
            <v>15152</v>
          </cell>
        </row>
        <row r="65">
          <cell r="A65" t="str">
            <v>Kazakhstan</v>
          </cell>
          <cell r="B65">
            <v>613</v>
          </cell>
          <cell r="C65" t="str">
            <v>PRI&gt;</v>
          </cell>
          <cell r="G65">
            <v>15153</v>
          </cell>
        </row>
        <row r="66">
          <cell r="A66" t="str">
            <v>Kenya</v>
          </cell>
          <cell r="B66">
            <v>248</v>
          </cell>
          <cell r="C66" t="str">
            <v>PRI&lt;</v>
          </cell>
          <cell r="G66">
            <v>15160</v>
          </cell>
        </row>
        <row r="67">
          <cell r="A67" t="str">
            <v>Kirghize, Rép.</v>
          </cell>
          <cell r="B67">
            <v>614</v>
          </cell>
          <cell r="C67" t="str">
            <v>PRI&lt;</v>
          </cell>
          <cell r="G67">
            <v>15170</v>
          </cell>
        </row>
        <row r="68">
          <cell r="A68" t="str">
            <v>Kiribati</v>
          </cell>
          <cell r="B68">
            <v>836</v>
          </cell>
          <cell r="C68" t="str">
            <v>PMA</v>
          </cell>
          <cell r="G68">
            <v>15180</v>
          </cell>
        </row>
        <row r="69">
          <cell r="A69" t="str">
            <v>Kosovo</v>
          </cell>
          <cell r="B69">
            <v>57</v>
          </cell>
          <cell r="C69" t="str">
            <v>PRI&lt;</v>
          </cell>
          <cell r="G69">
            <v>15190</v>
          </cell>
        </row>
        <row r="70">
          <cell r="A70" t="str">
            <v>Laos</v>
          </cell>
          <cell r="B70">
            <v>745</v>
          </cell>
          <cell r="C70" t="str">
            <v>PMA</v>
          </cell>
          <cell r="D70" t="str">
            <v>PP</v>
          </cell>
          <cell r="G70">
            <v>15210</v>
          </cell>
        </row>
        <row r="71">
          <cell r="A71" t="str">
            <v>Lesotho</v>
          </cell>
          <cell r="B71">
            <v>249</v>
          </cell>
          <cell r="C71" t="str">
            <v>PMA</v>
          </cell>
          <cell r="G71">
            <v>15220</v>
          </cell>
        </row>
        <row r="72">
          <cell r="A72" t="str">
            <v>Liban</v>
          </cell>
          <cell r="B72">
            <v>555</v>
          </cell>
          <cell r="C72" t="str">
            <v>PRI&gt;</v>
          </cell>
          <cell r="G72">
            <v>15230</v>
          </cell>
        </row>
        <row r="73">
          <cell r="A73" t="str">
            <v>Liberia</v>
          </cell>
          <cell r="B73">
            <v>251</v>
          </cell>
          <cell r="C73" t="str">
            <v>PMA</v>
          </cell>
          <cell r="G73">
            <v>15240</v>
          </cell>
        </row>
        <row r="74">
          <cell r="A74" t="str">
            <v>Libye</v>
          </cell>
          <cell r="B74">
            <v>133</v>
          </cell>
          <cell r="C74" t="str">
            <v>PRI&gt;</v>
          </cell>
          <cell r="G74">
            <v>15250</v>
          </cell>
        </row>
        <row r="75">
          <cell r="A75" t="str">
            <v>Madagascar</v>
          </cell>
          <cell r="B75">
            <v>252</v>
          </cell>
          <cell r="C75" t="str">
            <v>PMA</v>
          </cell>
          <cell r="G75">
            <v>15261</v>
          </cell>
        </row>
        <row r="76">
          <cell r="A76" t="str">
            <v>Malaisie</v>
          </cell>
          <cell r="B76">
            <v>751</v>
          </cell>
          <cell r="C76" t="str">
            <v>PRI&gt;</v>
          </cell>
          <cell r="G76">
            <v>16010</v>
          </cell>
        </row>
        <row r="77">
          <cell r="A77" t="str">
            <v>Malawi</v>
          </cell>
          <cell r="B77">
            <v>253</v>
          </cell>
          <cell r="C77" t="str">
            <v>PMA</v>
          </cell>
          <cell r="G77">
            <v>16020</v>
          </cell>
        </row>
        <row r="78">
          <cell r="A78" t="str">
            <v>Maldives</v>
          </cell>
          <cell r="B78">
            <v>655</v>
          </cell>
          <cell r="C78" t="str">
            <v>PRI&gt;</v>
          </cell>
          <cell r="G78">
            <v>16030</v>
          </cell>
        </row>
        <row r="79">
          <cell r="A79" t="str">
            <v>Mali</v>
          </cell>
          <cell r="B79">
            <v>255</v>
          </cell>
          <cell r="C79" t="str">
            <v>PMA</v>
          </cell>
          <cell r="D79" t="str">
            <v>PP</v>
          </cell>
          <cell r="G79">
            <v>16040</v>
          </cell>
        </row>
        <row r="80">
          <cell r="A80" t="str">
            <v>Maroc</v>
          </cell>
          <cell r="B80">
            <v>136</v>
          </cell>
          <cell r="C80" t="str">
            <v>PRI&lt;</v>
          </cell>
          <cell r="G80">
            <v>16050</v>
          </cell>
        </row>
        <row r="81">
          <cell r="A81" t="str">
            <v>Marshall, Îles</v>
          </cell>
          <cell r="B81">
            <v>859</v>
          </cell>
          <cell r="C81" t="str">
            <v>PRI&gt;</v>
          </cell>
          <cell r="G81">
            <v>16061</v>
          </cell>
        </row>
        <row r="82">
          <cell r="A82" t="str">
            <v>Îles Maurice</v>
          </cell>
          <cell r="B82">
            <v>257</v>
          </cell>
          <cell r="C82" t="str">
            <v>PRI&gt;</v>
          </cell>
          <cell r="G82">
            <v>16062</v>
          </cell>
        </row>
        <row r="83">
          <cell r="A83" t="str">
            <v>Mauritanie</v>
          </cell>
          <cell r="B83">
            <v>256</v>
          </cell>
          <cell r="C83" t="str">
            <v>PMA</v>
          </cell>
          <cell r="G83">
            <v>16063</v>
          </cell>
        </row>
        <row r="84">
          <cell r="A84" t="str">
            <v>Mexique</v>
          </cell>
          <cell r="B84">
            <v>358</v>
          </cell>
          <cell r="C84" t="str">
            <v>PRI&gt;</v>
          </cell>
          <cell r="G84">
            <v>16064</v>
          </cell>
        </row>
        <row r="85">
          <cell r="A85" t="str">
            <v>Micronésie, Etats fédérés</v>
          </cell>
          <cell r="B85">
            <v>860</v>
          </cell>
          <cell r="C85" t="str">
            <v>PRI&lt;</v>
          </cell>
          <cell r="G85">
            <v>16070</v>
          </cell>
        </row>
        <row r="86">
          <cell r="A86" t="str">
            <v>Moldavie</v>
          </cell>
          <cell r="B86">
            <v>93</v>
          </cell>
          <cell r="C86" t="str">
            <v>PRI&lt;</v>
          </cell>
          <cell r="G86">
            <v>16080</v>
          </cell>
        </row>
        <row r="87">
          <cell r="A87" t="str">
            <v>Mongolie</v>
          </cell>
          <cell r="B87">
            <v>753</v>
          </cell>
          <cell r="C87" t="str">
            <v>PRI&lt;</v>
          </cell>
          <cell r="G87">
            <v>21010</v>
          </cell>
        </row>
        <row r="88">
          <cell r="A88" t="str">
            <v>Monténégro</v>
          </cell>
          <cell r="B88">
            <v>65</v>
          </cell>
          <cell r="C88" t="str">
            <v>PRI&gt;</v>
          </cell>
          <cell r="G88">
            <v>21020</v>
          </cell>
        </row>
        <row r="89">
          <cell r="A89" t="str">
            <v>Montserrat</v>
          </cell>
          <cell r="B89">
            <v>385</v>
          </cell>
          <cell r="C89" t="str">
            <v>PRI&gt;</v>
          </cell>
          <cell r="G89">
            <v>21030</v>
          </cell>
        </row>
        <row r="90">
          <cell r="A90" t="str">
            <v>Mozambique</v>
          </cell>
          <cell r="B90">
            <v>259</v>
          </cell>
          <cell r="C90" t="str">
            <v>PMA</v>
          </cell>
          <cell r="G90">
            <v>21040</v>
          </cell>
        </row>
        <row r="91">
          <cell r="A91" t="str">
            <v>Myanmar</v>
          </cell>
          <cell r="B91">
            <v>635</v>
          </cell>
          <cell r="C91" t="str">
            <v>PMA</v>
          </cell>
          <cell r="G91">
            <v>21050</v>
          </cell>
        </row>
        <row r="92">
          <cell r="A92" t="str">
            <v>Namibie</v>
          </cell>
          <cell r="B92">
            <v>275</v>
          </cell>
          <cell r="C92" t="str">
            <v>PRI&gt;</v>
          </cell>
          <cell r="G92">
            <v>21061</v>
          </cell>
        </row>
        <row r="93">
          <cell r="A93" t="str">
            <v>Nauru</v>
          </cell>
          <cell r="B93">
            <v>845</v>
          </cell>
          <cell r="C93" t="str">
            <v>PRI&gt;</v>
          </cell>
          <cell r="G93">
            <v>21081</v>
          </cell>
        </row>
        <row r="94">
          <cell r="A94" t="str">
            <v>Népal</v>
          </cell>
          <cell r="B94">
            <v>660</v>
          </cell>
          <cell r="C94" t="str">
            <v>PMA</v>
          </cell>
          <cell r="G94">
            <v>22010</v>
          </cell>
        </row>
        <row r="95">
          <cell r="A95" t="str">
            <v>Nicaragua</v>
          </cell>
          <cell r="B95">
            <v>364</v>
          </cell>
          <cell r="C95" t="str">
            <v>PRI&lt;</v>
          </cell>
          <cell r="D95" t="str">
            <v>PP</v>
          </cell>
          <cell r="G95">
            <v>22020</v>
          </cell>
        </row>
        <row r="96">
          <cell r="A96" t="str">
            <v>Niger</v>
          </cell>
          <cell r="B96">
            <v>260</v>
          </cell>
          <cell r="C96" t="str">
            <v>PMA</v>
          </cell>
          <cell r="D96" t="str">
            <v>PP</v>
          </cell>
          <cell r="G96">
            <v>22030</v>
          </cell>
        </row>
        <row r="97">
          <cell r="A97" t="str">
            <v>Nigéria</v>
          </cell>
          <cell r="B97">
            <v>261</v>
          </cell>
          <cell r="C97" t="str">
            <v>PRI&lt;</v>
          </cell>
          <cell r="G97">
            <v>22040</v>
          </cell>
        </row>
        <row r="98">
          <cell r="A98" t="str">
            <v>Niue</v>
          </cell>
          <cell r="B98">
            <v>856</v>
          </cell>
          <cell r="C98" t="str">
            <v>PRI&gt;</v>
          </cell>
          <cell r="G98">
            <v>23110</v>
          </cell>
        </row>
        <row r="99">
          <cell r="A99" t="str">
            <v>Ouganda</v>
          </cell>
          <cell r="B99">
            <v>285</v>
          </cell>
          <cell r="C99" t="str">
            <v>PMA</v>
          </cell>
          <cell r="G99">
            <v>23111</v>
          </cell>
        </row>
        <row r="100">
          <cell r="A100" t="str">
            <v>Ouzbékistan</v>
          </cell>
          <cell r="B100">
            <v>617</v>
          </cell>
          <cell r="C100" t="str">
            <v>PRI&lt;</v>
          </cell>
          <cell r="G100">
            <v>23112</v>
          </cell>
        </row>
        <row r="101">
          <cell r="A101" t="str">
            <v>Pakistan</v>
          </cell>
          <cell r="B101">
            <v>665</v>
          </cell>
          <cell r="C101" t="str">
            <v>PRI&lt;</v>
          </cell>
          <cell r="G101">
            <v>23181</v>
          </cell>
        </row>
        <row r="102">
          <cell r="A102" t="str">
            <v>Palau</v>
          </cell>
          <cell r="B102">
            <v>861</v>
          </cell>
          <cell r="C102" t="str">
            <v>PRI&gt;</v>
          </cell>
          <cell r="G102">
            <v>23182</v>
          </cell>
        </row>
        <row r="103">
          <cell r="A103" t="str">
            <v>Panama</v>
          </cell>
          <cell r="B103">
            <v>366</v>
          </cell>
          <cell r="C103" t="str">
            <v>PRI&gt;</v>
          </cell>
          <cell r="G103">
            <v>23183</v>
          </cell>
        </row>
        <row r="104">
          <cell r="A104" t="str">
            <v>Papouasie-Nlle-Guinée</v>
          </cell>
          <cell r="B104">
            <v>862</v>
          </cell>
          <cell r="C104" t="str">
            <v>PRI&lt;</v>
          </cell>
          <cell r="G104">
            <v>23210</v>
          </cell>
        </row>
        <row r="105">
          <cell r="A105" t="str">
            <v>Paraguay</v>
          </cell>
          <cell r="B105">
            <v>451</v>
          </cell>
          <cell r="C105" t="str">
            <v>PRI&gt;</v>
          </cell>
          <cell r="G105">
            <v>23220</v>
          </cell>
        </row>
        <row r="106">
          <cell r="A106" t="str">
            <v>Pérou</v>
          </cell>
          <cell r="B106">
            <v>454</v>
          </cell>
          <cell r="C106" t="str">
            <v>PRI&gt;</v>
          </cell>
          <cell r="G106">
            <v>23230</v>
          </cell>
        </row>
        <row r="107">
          <cell r="A107" t="str">
            <v>Philippines</v>
          </cell>
          <cell r="B107">
            <v>755</v>
          </cell>
          <cell r="C107" t="str">
            <v>PRI&lt;</v>
          </cell>
          <cell r="G107">
            <v>23231</v>
          </cell>
        </row>
        <row r="108">
          <cell r="A108" t="str">
            <v>Rwanda</v>
          </cell>
          <cell r="B108">
            <v>266</v>
          </cell>
          <cell r="C108" t="str">
            <v>PMA</v>
          </cell>
          <cell r="G108">
            <v>23232</v>
          </cell>
        </row>
        <row r="109">
          <cell r="A109" t="str">
            <v>Salomon, Îles</v>
          </cell>
          <cell r="B109">
            <v>866</v>
          </cell>
          <cell r="C109" t="str">
            <v>PMA</v>
          </cell>
          <cell r="G109">
            <v>23240</v>
          </cell>
        </row>
        <row r="110">
          <cell r="A110" t="str">
            <v>Samoa</v>
          </cell>
          <cell r="B110">
            <v>880</v>
          </cell>
          <cell r="C110" t="str">
            <v>PRI&gt;</v>
          </cell>
          <cell r="G110">
            <v>23250</v>
          </cell>
        </row>
        <row r="111">
          <cell r="A111" t="str">
            <v>Sao Tomé et Principé</v>
          </cell>
          <cell r="B111">
            <v>268</v>
          </cell>
          <cell r="C111" t="str">
            <v>PMA</v>
          </cell>
          <cell r="G111">
            <v>23260</v>
          </cell>
        </row>
        <row r="112">
          <cell r="A112" t="str">
            <v>Sénégal</v>
          </cell>
          <cell r="B112">
            <v>269</v>
          </cell>
          <cell r="C112" t="str">
            <v>PMA</v>
          </cell>
          <cell r="D112" t="str">
            <v>PP</v>
          </cell>
          <cell r="G112">
            <v>23270</v>
          </cell>
        </row>
        <row r="113">
          <cell r="A113" t="str">
            <v>Serbie</v>
          </cell>
          <cell r="B113">
            <v>63</v>
          </cell>
          <cell r="C113" t="str">
            <v>PRI&gt;</v>
          </cell>
          <cell r="G113">
            <v>23310</v>
          </cell>
        </row>
        <row r="114">
          <cell r="A114" t="str">
            <v>Sierra Leone</v>
          </cell>
          <cell r="B114">
            <v>272</v>
          </cell>
          <cell r="C114" t="str">
            <v>PMA</v>
          </cell>
          <cell r="G114">
            <v>23320</v>
          </cell>
        </row>
        <row r="115">
          <cell r="A115" t="str">
            <v>Somalie</v>
          </cell>
          <cell r="B115">
            <v>273</v>
          </cell>
          <cell r="C115" t="str">
            <v>PMA</v>
          </cell>
          <cell r="G115">
            <v>23330</v>
          </cell>
        </row>
        <row r="116">
          <cell r="A116" t="str">
            <v>Soudan</v>
          </cell>
          <cell r="B116">
            <v>278</v>
          </cell>
          <cell r="C116" t="str">
            <v>PMA</v>
          </cell>
          <cell r="G116">
            <v>23340</v>
          </cell>
        </row>
        <row r="117">
          <cell r="A117" t="str">
            <v>Soudan du Sud</v>
          </cell>
          <cell r="B117">
            <v>279</v>
          </cell>
          <cell r="C117" t="str">
            <v>PMA</v>
          </cell>
          <cell r="G117">
            <v>23350</v>
          </cell>
        </row>
        <row r="118">
          <cell r="A118" t="str">
            <v>Sri Lanka</v>
          </cell>
          <cell r="B118">
            <v>640</v>
          </cell>
          <cell r="C118" t="str">
            <v>PRI&lt;</v>
          </cell>
          <cell r="G118">
            <v>23360</v>
          </cell>
        </row>
        <row r="119">
          <cell r="A119" t="str">
            <v>Ste Lucie</v>
          </cell>
          <cell r="B119">
            <v>383</v>
          </cell>
          <cell r="C119" t="str">
            <v>PRI&gt;</v>
          </cell>
          <cell r="G119">
            <v>23410</v>
          </cell>
        </row>
        <row r="120">
          <cell r="A120" t="str">
            <v>Ste-Hélène</v>
          </cell>
          <cell r="B120">
            <v>276</v>
          </cell>
          <cell r="C120" t="str">
            <v>PRI&gt;</v>
          </cell>
          <cell r="G120">
            <v>23510</v>
          </cell>
        </row>
        <row r="121">
          <cell r="A121" t="str">
            <v>St-Vincent et Grenadines</v>
          </cell>
          <cell r="B121">
            <v>384</v>
          </cell>
          <cell r="C121" t="str">
            <v>PRI&gt;</v>
          </cell>
          <cell r="G121">
            <v>23610</v>
          </cell>
        </row>
        <row r="122">
          <cell r="A122" t="str">
            <v>Suriname</v>
          </cell>
          <cell r="B122">
            <v>457</v>
          </cell>
          <cell r="C122" t="str">
            <v>PRI&gt;</v>
          </cell>
          <cell r="G122">
            <v>23620</v>
          </cell>
        </row>
        <row r="123">
          <cell r="A123" t="str">
            <v>Swaziland</v>
          </cell>
          <cell r="B123">
            <v>280</v>
          </cell>
          <cell r="C123" t="str">
            <v>PRI&lt;</v>
          </cell>
          <cell r="G123">
            <v>23630</v>
          </cell>
        </row>
        <row r="124">
          <cell r="A124" t="str">
            <v>Syrie</v>
          </cell>
          <cell r="B124">
            <v>573</v>
          </cell>
          <cell r="C124" t="str">
            <v>PRI&lt;</v>
          </cell>
          <cell r="G124">
            <v>23631</v>
          </cell>
        </row>
        <row r="125">
          <cell r="A125" t="str">
            <v>Tadjikistan</v>
          </cell>
          <cell r="B125">
            <v>615</v>
          </cell>
          <cell r="C125" t="str">
            <v>PRI&lt;</v>
          </cell>
          <cell r="G125">
            <v>23640</v>
          </cell>
        </row>
        <row r="126">
          <cell r="A126" t="str">
            <v>Tanzanie</v>
          </cell>
          <cell r="B126">
            <v>282</v>
          </cell>
          <cell r="C126" t="str">
            <v>PMA</v>
          </cell>
          <cell r="G126">
            <v>23641</v>
          </cell>
        </row>
        <row r="127">
          <cell r="A127" t="str">
            <v>Tchad</v>
          </cell>
          <cell r="B127">
            <v>232</v>
          </cell>
          <cell r="C127" t="str">
            <v>PMA</v>
          </cell>
          <cell r="G127">
            <v>23642</v>
          </cell>
        </row>
        <row r="128">
          <cell r="A128" t="str">
            <v>Thaïlande</v>
          </cell>
          <cell r="B128">
            <v>764</v>
          </cell>
          <cell r="C128" t="str">
            <v>PRI&gt;</v>
          </cell>
          <cell r="G128">
            <v>24010</v>
          </cell>
        </row>
        <row r="129">
          <cell r="A129" t="str">
            <v>Timor-Leste</v>
          </cell>
          <cell r="B129">
            <v>765</v>
          </cell>
          <cell r="C129" t="str">
            <v>PMA</v>
          </cell>
          <cell r="G129">
            <v>24020</v>
          </cell>
        </row>
        <row r="130">
          <cell r="A130" t="str">
            <v>Togo</v>
          </cell>
          <cell r="B130">
            <v>283</v>
          </cell>
          <cell r="C130" t="str">
            <v>PMA</v>
          </cell>
          <cell r="G130">
            <v>24030</v>
          </cell>
        </row>
        <row r="131">
          <cell r="A131" t="str">
            <v>Tokelau</v>
          </cell>
          <cell r="B131">
            <v>868</v>
          </cell>
          <cell r="C131" t="str">
            <v>PRI&lt;</v>
          </cell>
          <cell r="G131">
            <v>24040</v>
          </cell>
        </row>
        <row r="132">
          <cell r="A132" t="str">
            <v>Tonga</v>
          </cell>
          <cell r="B132">
            <v>870</v>
          </cell>
          <cell r="C132" t="str">
            <v>PRI&gt;</v>
          </cell>
          <cell r="G132">
            <v>24050</v>
          </cell>
        </row>
        <row r="133">
          <cell r="A133" t="str">
            <v>Tunisie</v>
          </cell>
          <cell r="B133">
            <v>139</v>
          </cell>
          <cell r="C133" t="str">
            <v>PRI&lt;</v>
          </cell>
          <cell r="G133">
            <v>24081</v>
          </cell>
        </row>
        <row r="134">
          <cell r="A134" t="str">
            <v>Turkménistan</v>
          </cell>
          <cell r="B134">
            <v>616</v>
          </cell>
          <cell r="C134" t="str">
            <v>PRI&gt;</v>
          </cell>
          <cell r="G134">
            <v>25010</v>
          </cell>
        </row>
        <row r="135">
          <cell r="A135" t="str">
            <v>Turquie</v>
          </cell>
          <cell r="B135">
            <v>55</v>
          </cell>
          <cell r="C135" t="str">
            <v>PRI&gt;</v>
          </cell>
          <cell r="G135">
            <v>25020</v>
          </cell>
        </row>
        <row r="136">
          <cell r="A136" t="str">
            <v>Tuvalu</v>
          </cell>
          <cell r="B136">
            <v>872</v>
          </cell>
          <cell r="C136" t="str">
            <v>PMA</v>
          </cell>
          <cell r="G136">
            <v>25030</v>
          </cell>
        </row>
        <row r="137">
          <cell r="A137" t="str">
            <v>Ukraine</v>
          </cell>
          <cell r="B137">
            <v>85</v>
          </cell>
          <cell r="C137" t="str">
            <v>PRI&lt;</v>
          </cell>
          <cell r="G137">
            <v>25040</v>
          </cell>
        </row>
        <row r="138">
          <cell r="A138" t="str">
            <v>Vanuatu</v>
          </cell>
          <cell r="B138">
            <v>854</v>
          </cell>
          <cell r="C138" t="str">
            <v>PMA</v>
          </cell>
          <cell r="G138">
            <v>31110</v>
          </cell>
        </row>
        <row r="139">
          <cell r="A139" t="str">
            <v>Venezuela</v>
          </cell>
          <cell r="B139">
            <v>463</v>
          </cell>
          <cell r="C139" t="str">
            <v>PRI&gt;</v>
          </cell>
          <cell r="G139">
            <v>31120</v>
          </cell>
        </row>
        <row r="140">
          <cell r="A140" t="str">
            <v>Vietnam</v>
          </cell>
          <cell r="B140">
            <v>769</v>
          </cell>
          <cell r="C140" t="str">
            <v>PRI&lt;</v>
          </cell>
          <cell r="G140">
            <v>31130</v>
          </cell>
        </row>
        <row r="141">
          <cell r="A141" t="str">
            <v>Wallis &amp; Futuna</v>
          </cell>
          <cell r="B141">
            <v>876</v>
          </cell>
          <cell r="C141" t="str">
            <v>PRI&gt;</v>
          </cell>
          <cell r="G141">
            <v>31140</v>
          </cell>
        </row>
        <row r="142">
          <cell r="A142" t="str">
            <v>Yémen</v>
          </cell>
          <cell r="B142">
            <v>580</v>
          </cell>
          <cell r="C142" t="str">
            <v>PMA</v>
          </cell>
          <cell r="G142">
            <v>31150</v>
          </cell>
        </row>
        <row r="143">
          <cell r="A143" t="str">
            <v>Zambie</v>
          </cell>
          <cell r="B143">
            <v>288</v>
          </cell>
          <cell r="C143" t="str">
            <v>PMA</v>
          </cell>
          <cell r="G143">
            <v>31161</v>
          </cell>
        </row>
        <row r="144">
          <cell r="A144" t="str">
            <v>Zimbabwe</v>
          </cell>
          <cell r="B144">
            <v>265</v>
          </cell>
          <cell r="C144" t="str">
            <v>PFR</v>
          </cell>
          <cell r="G144">
            <v>31162</v>
          </cell>
        </row>
        <row r="145">
          <cell r="A145" t="str">
            <v>Afrique australe, régional</v>
          </cell>
          <cell r="B145">
            <v>1029</v>
          </cell>
          <cell r="C145" t="str">
            <v>REG</v>
          </cell>
          <cell r="G145">
            <v>31163</v>
          </cell>
        </row>
        <row r="146">
          <cell r="A146" t="str">
            <v>Afrique centrale, régional</v>
          </cell>
          <cell r="B146">
            <v>1028</v>
          </cell>
          <cell r="C146" t="str">
            <v>REG</v>
          </cell>
          <cell r="G146">
            <v>31164</v>
          </cell>
        </row>
        <row r="147">
          <cell r="A147" t="str">
            <v>Afrique de l'est, régional</v>
          </cell>
          <cell r="B147">
            <v>1027</v>
          </cell>
          <cell r="C147" t="str">
            <v>REG</v>
          </cell>
          <cell r="G147">
            <v>31165</v>
          </cell>
        </row>
        <row r="148">
          <cell r="A148" t="str">
            <v>Afrique occidentale, régional</v>
          </cell>
          <cell r="B148">
            <v>1030</v>
          </cell>
          <cell r="C148" t="str">
            <v>REG</v>
          </cell>
          <cell r="G148">
            <v>31166</v>
          </cell>
        </row>
        <row r="149">
          <cell r="A149" t="str">
            <v>Afrique, régional</v>
          </cell>
          <cell r="B149">
            <v>298</v>
          </cell>
          <cell r="C149" t="str">
            <v>REG</v>
          </cell>
          <cell r="G149">
            <v>31181</v>
          </cell>
        </row>
        <row r="150">
          <cell r="A150" t="str">
            <v>Amérique centrale, régional</v>
          </cell>
          <cell r="B150">
            <v>1032</v>
          </cell>
          <cell r="C150" t="str">
            <v>REG</v>
          </cell>
          <cell r="G150">
            <v>31182</v>
          </cell>
        </row>
        <row r="151">
          <cell r="A151" t="str">
            <v>Amérique du Sud, régional</v>
          </cell>
          <cell r="B151">
            <v>489</v>
          </cell>
          <cell r="C151" t="str">
            <v>REG</v>
          </cell>
          <cell r="G151">
            <v>31191</v>
          </cell>
        </row>
        <row r="152">
          <cell r="A152" t="str">
            <v>Amérique, régional</v>
          </cell>
          <cell r="B152">
            <v>498</v>
          </cell>
          <cell r="C152" t="str">
            <v>REG</v>
          </cell>
          <cell r="G152">
            <v>31192</v>
          </cell>
        </row>
        <row r="153">
          <cell r="A153" t="str">
            <v>Asie centrale, régional</v>
          </cell>
          <cell r="B153">
            <v>619</v>
          </cell>
          <cell r="C153" t="str">
            <v>REG</v>
          </cell>
          <cell r="G153">
            <v>31193</v>
          </cell>
        </row>
        <row r="154">
          <cell r="A154" t="str">
            <v>Asie du Sud &amp; C., régional</v>
          </cell>
          <cell r="B154">
            <v>689</v>
          </cell>
          <cell r="C154" t="str">
            <v>REG</v>
          </cell>
          <cell r="G154">
            <v>31194</v>
          </cell>
        </row>
        <row r="155">
          <cell r="A155" t="str">
            <v>Asie du Sud, régional</v>
          </cell>
          <cell r="B155">
            <v>679</v>
          </cell>
          <cell r="C155" t="str">
            <v>REG</v>
          </cell>
          <cell r="G155">
            <v>31195</v>
          </cell>
        </row>
        <row r="156">
          <cell r="A156" t="str">
            <v>Asie, régional</v>
          </cell>
          <cell r="B156">
            <v>798</v>
          </cell>
          <cell r="C156" t="str">
            <v>REG</v>
          </cell>
          <cell r="G156">
            <v>31210</v>
          </cell>
        </row>
        <row r="157">
          <cell r="A157" t="str">
            <v>Caraïbes et Amérique centrale, régional</v>
          </cell>
          <cell r="B157">
            <v>389</v>
          </cell>
          <cell r="C157" t="str">
            <v>REG</v>
          </cell>
          <cell r="G157">
            <v>31220</v>
          </cell>
        </row>
        <row r="158">
          <cell r="A158" t="str">
            <v>Caraïbes, régional</v>
          </cell>
          <cell r="B158">
            <v>1031</v>
          </cell>
          <cell r="C158" t="str">
            <v>REG</v>
          </cell>
          <cell r="G158">
            <v>31261</v>
          </cell>
        </row>
        <row r="159">
          <cell r="A159" t="str">
            <v>Etats ex-Yougoslavie non spécifié</v>
          </cell>
          <cell r="B159">
            <v>88</v>
          </cell>
          <cell r="C159" t="str">
            <v>REG</v>
          </cell>
          <cell r="G159">
            <v>31281</v>
          </cell>
        </row>
        <row r="160">
          <cell r="A160" t="str">
            <v>Europe, régional</v>
          </cell>
          <cell r="B160">
            <v>89</v>
          </cell>
          <cell r="C160" t="str">
            <v>REG</v>
          </cell>
          <cell r="G160">
            <v>31282</v>
          </cell>
        </row>
        <row r="161">
          <cell r="A161" t="str">
            <v>Extrême-Orient, régional</v>
          </cell>
          <cell r="B161">
            <v>789</v>
          </cell>
          <cell r="C161" t="str">
            <v>REG</v>
          </cell>
          <cell r="G161">
            <v>31291</v>
          </cell>
        </row>
        <row r="162">
          <cell r="A162" t="str">
            <v>Mélanésie, régional</v>
          </cell>
          <cell r="B162">
            <v>1033</v>
          </cell>
          <cell r="C162" t="str">
            <v>REG</v>
          </cell>
          <cell r="G162">
            <v>31310</v>
          </cell>
        </row>
        <row r="163">
          <cell r="A163" t="str">
            <v>Micronésie, régional</v>
          </cell>
          <cell r="B163">
            <v>1034</v>
          </cell>
          <cell r="C163" t="str">
            <v>REG</v>
          </cell>
          <cell r="G163">
            <v>31320</v>
          </cell>
        </row>
        <row r="164">
          <cell r="A164" t="str">
            <v>Moyen-Orient, régional</v>
          </cell>
          <cell r="B164">
            <v>589</v>
          </cell>
          <cell r="C164" t="str">
            <v>REG</v>
          </cell>
          <cell r="G164">
            <v>31381</v>
          </cell>
        </row>
        <row r="165">
          <cell r="A165" t="str">
            <v>Nord du Sahara, régional</v>
          </cell>
          <cell r="B165">
            <v>189</v>
          </cell>
          <cell r="C165" t="str">
            <v>REG</v>
          </cell>
          <cell r="G165">
            <v>31382</v>
          </cell>
        </row>
        <row r="166">
          <cell r="A166" t="str">
            <v>Océanie, régional</v>
          </cell>
          <cell r="B166">
            <v>889</v>
          </cell>
          <cell r="C166" t="str">
            <v>REG</v>
          </cell>
          <cell r="G166">
            <v>31391</v>
          </cell>
        </row>
        <row r="167">
          <cell r="A167" t="str">
            <v>Pays en développement, non spécifié</v>
          </cell>
          <cell r="B167">
            <v>998</v>
          </cell>
          <cell r="C167" t="str">
            <v>NSP</v>
          </cell>
          <cell r="G167">
            <v>32110</v>
          </cell>
        </row>
        <row r="168">
          <cell r="A168" t="str">
            <v>Polynésie, régional</v>
          </cell>
          <cell r="B168">
            <v>1035</v>
          </cell>
          <cell r="C168" t="str">
            <v>REG</v>
          </cell>
          <cell r="G168">
            <v>32120</v>
          </cell>
        </row>
        <row r="169">
          <cell r="A169" t="str">
            <v>Sud du Sahara, régional</v>
          </cell>
          <cell r="B169">
            <v>289</v>
          </cell>
          <cell r="C169" t="str">
            <v>REG</v>
          </cell>
          <cell r="G169">
            <v>32130</v>
          </cell>
        </row>
        <row r="170">
          <cell r="G170">
            <v>32140</v>
          </cell>
        </row>
        <row r="171">
          <cell r="G171">
            <v>32161</v>
          </cell>
        </row>
        <row r="172">
          <cell r="G172">
            <v>32162</v>
          </cell>
        </row>
        <row r="173">
          <cell r="G173">
            <v>32163</v>
          </cell>
        </row>
        <row r="174">
          <cell r="G174">
            <v>32164</v>
          </cell>
        </row>
        <row r="175">
          <cell r="G175">
            <v>32165</v>
          </cell>
        </row>
        <row r="176">
          <cell r="G176">
            <v>32166</v>
          </cell>
        </row>
        <row r="177">
          <cell r="G177">
            <v>32167</v>
          </cell>
        </row>
        <row r="178">
          <cell r="G178">
            <v>32168</v>
          </cell>
        </row>
        <row r="179">
          <cell r="G179">
            <v>32169</v>
          </cell>
        </row>
        <row r="180">
          <cell r="G180">
            <v>32170</v>
          </cell>
        </row>
        <row r="181">
          <cell r="G181">
            <v>32171</v>
          </cell>
        </row>
        <row r="182">
          <cell r="G182">
            <v>32172</v>
          </cell>
        </row>
        <row r="183">
          <cell r="G183">
            <v>32173</v>
          </cell>
        </row>
        <row r="184">
          <cell r="G184">
            <v>32174</v>
          </cell>
        </row>
        <row r="185">
          <cell r="G185">
            <v>32182</v>
          </cell>
        </row>
        <row r="186">
          <cell r="G186">
            <v>32210</v>
          </cell>
        </row>
        <row r="187">
          <cell r="G187">
            <v>32220</v>
          </cell>
        </row>
        <row r="188">
          <cell r="G188">
            <v>32261</v>
          </cell>
        </row>
        <row r="189">
          <cell r="G189">
            <v>32262</v>
          </cell>
        </row>
        <row r="190">
          <cell r="G190">
            <v>32263</v>
          </cell>
        </row>
        <row r="191">
          <cell r="G191">
            <v>32264</v>
          </cell>
        </row>
        <row r="192">
          <cell r="G192">
            <v>32265</v>
          </cell>
        </row>
        <row r="193">
          <cell r="G193">
            <v>32266</v>
          </cell>
        </row>
        <row r="194">
          <cell r="G194">
            <v>32267</v>
          </cell>
        </row>
        <row r="195">
          <cell r="G195">
            <v>32268</v>
          </cell>
        </row>
        <row r="196">
          <cell r="G196">
            <v>32310</v>
          </cell>
        </row>
        <row r="197">
          <cell r="G197">
            <v>33110</v>
          </cell>
        </row>
        <row r="198">
          <cell r="G198">
            <v>33120</v>
          </cell>
        </row>
        <row r="199">
          <cell r="G199">
            <v>33130</v>
          </cell>
        </row>
        <row r="200">
          <cell r="G200">
            <v>33140</v>
          </cell>
        </row>
        <row r="201">
          <cell r="G201">
            <v>33150</v>
          </cell>
        </row>
        <row r="202">
          <cell r="G202">
            <v>33181</v>
          </cell>
        </row>
        <row r="203">
          <cell r="G203">
            <v>33210</v>
          </cell>
        </row>
        <row r="204">
          <cell r="G204">
            <v>41010</v>
          </cell>
        </row>
        <row r="205">
          <cell r="G205">
            <v>41020</v>
          </cell>
        </row>
        <row r="206">
          <cell r="G206">
            <v>41030</v>
          </cell>
        </row>
        <row r="207">
          <cell r="G207">
            <v>41040</v>
          </cell>
        </row>
        <row r="208">
          <cell r="G208">
            <v>41081</v>
          </cell>
        </row>
        <row r="209">
          <cell r="G209">
            <v>41082</v>
          </cell>
        </row>
        <row r="210">
          <cell r="G210">
            <v>43010</v>
          </cell>
        </row>
        <row r="211">
          <cell r="G211">
            <v>43030</v>
          </cell>
        </row>
        <row r="212">
          <cell r="G212">
            <v>43032</v>
          </cell>
        </row>
        <row r="213">
          <cell r="G213">
            <v>43040</v>
          </cell>
        </row>
        <row r="214">
          <cell r="G214">
            <v>43041</v>
          </cell>
        </row>
        <row r="215">
          <cell r="G215">
            <v>43042</v>
          </cell>
        </row>
        <row r="216">
          <cell r="G216">
            <v>43050</v>
          </cell>
        </row>
        <row r="217">
          <cell r="G217">
            <v>43060</v>
          </cell>
        </row>
        <row r="218">
          <cell r="G218">
            <v>43071</v>
          </cell>
        </row>
        <row r="219">
          <cell r="G219">
            <v>43072</v>
          </cell>
        </row>
        <row r="220">
          <cell r="G220">
            <v>43073</v>
          </cell>
        </row>
        <row r="221">
          <cell r="G221">
            <v>43081</v>
          </cell>
        </row>
        <row r="222">
          <cell r="G222">
            <v>43082</v>
          </cell>
        </row>
        <row r="223">
          <cell r="G223">
            <v>51010</v>
          </cell>
        </row>
        <row r="224">
          <cell r="G224">
            <v>52010</v>
          </cell>
        </row>
        <row r="225">
          <cell r="G225">
            <v>53030</v>
          </cell>
        </row>
        <row r="226">
          <cell r="G226">
            <v>53040</v>
          </cell>
        </row>
        <row r="227">
          <cell r="G227">
            <v>60010</v>
          </cell>
        </row>
        <row r="228">
          <cell r="G228">
            <v>60020</v>
          </cell>
        </row>
        <row r="229">
          <cell r="G229">
            <v>60030</v>
          </cell>
        </row>
        <row r="230">
          <cell r="G230">
            <v>60040</v>
          </cell>
        </row>
        <row r="231">
          <cell r="G231">
            <v>60061</v>
          </cell>
        </row>
        <row r="232">
          <cell r="G232">
            <v>60062</v>
          </cell>
        </row>
        <row r="233">
          <cell r="G233">
            <v>60063</v>
          </cell>
        </row>
        <row r="234">
          <cell r="G234">
            <v>72010</v>
          </cell>
        </row>
        <row r="235">
          <cell r="G235">
            <v>72011</v>
          </cell>
        </row>
        <row r="236">
          <cell r="G236">
            <v>72012</v>
          </cell>
        </row>
        <row r="237">
          <cell r="G237">
            <v>72040</v>
          </cell>
        </row>
        <row r="238">
          <cell r="G238">
            <v>72050</v>
          </cell>
        </row>
        <row r="239">
          <cell r="G239">
            <v>73010</v>
          </cell>
        </row>
        <row r="240">
          <cell r="G240">
            <v>74020</v>
          </cell>
        </row>
        <row r="241">
          <cell r="G241">
            <v>91010</v>
          </cell>
        </row>
        <row r="242">
          <cell r="G242">
            <v>93010</v>
          </cell>
        </row>
        <row r="243">
          <cell r="G243">
            <v>99810</v>
          </cell>
        </row>
        <row r="244">
          <cell r="G244">
            <v>99820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6"/>
  <sheetViews>
    <sheetView workbookViewId="0">
      <selection activeCell="C21" sqref="C21"/>
    </sheetView>
  </sheetViews>
  <sheetFormatPr defaultRowHeight="14.4" x14ac:dyDescent="0.3"/>
  <cols>
    <col min="1" max="1" width="8.21875" customWidth="1"/>
    <col min="2" max="2" width="7.77734375" customWidth="1"/>
    <col min="3" max="3" width="76.33203125" customWidth="1"/>
    <col min="9" max="9" width="52.33203125" customWidth="1"/>
  </cols>
  <sheetData>
    <row r="1" spans="2:3" s="40" customFormat="1" x14ac:dyDescent="0.3"/>
    <row r="2" spans="2:3" x14ac:dyDescent="0.3">
      <c r="B2" s="49" t="s">
        <v>17</v>
      </c>
      <c r="C2" s="49" t="s">
        <v>18</v>
      </c>
    </row>
    <row r="3" spans="2:3" x14ac:dyDescent="0.3">
      <c r="B3" s="50">
        <v>1</v>
      </c>
      <c r="C3" s="50" t="s">
        <v>5</v>
      </c>
    </row>
    <row r="4" spans="2:3" x14ac:dyDescent="0.3">
      <c r="B4" s="50">
        <v>2</v>
      </c>
      <c r="C4" s="50" t="s">
        <v>14</v>
      </c>
    </row>
    <row r="5" spans="2:3" x14ac:dyDescent="0.3">
      <c r="B5" s="50">
        <v>3</v>
      </c>
      <c r="C5" s="50" t="s">
        <v>6</v>
      </c>
    </row>
    <row r="6" spans="2:3" x14ac:dyDescent="0.3">
      <c r="B6" s="50">
        <v>4</v>
      </c>
      <c r="C6" s="50" t="s">
        <v>10</v>
      </c>
    </row>
    <row r="7" spans="2:3" x14ac:dyDescent="0.3">
      <c r="B7" s="50">
        <v>5</v>
      </c>
      <c r="C7" s="50" t="s">
        <v>33</v>
      </c>
    </row>
    <row r="8" spans="2:3" x14ac:dyDescent="0.3">
      <c r="B8" s="50">
        <v>6</v>
      </c>
      <c r="C8" s="50" t="s">
        <v>15</v>
      </c>
    </row>
    <row r="9" spans="2:3" x14ac:dyDescent="0.3">
      <c r="B9" s="50">
        <v>7</v>
      </c>
      <c r="C9" s="50" t="s">
        <v>23</v>
      </c>
    </row>
    <row r="10" spans="2:3" x14ac:dyDescent="0.3">
      <c r="B10" s="50">
        <v>8</v>
      </c>
      <c r="C10" s="50" t="s">
        <v>4</v>
      </c>
    </row>
    <row r="11" spans="2:3" x14ac:dyDescent="0.3">
      <c r="B11" s="50">
        <v>9</v>
      </c>
      <c r="C11" s="50" t="s">
        <v>16</v>
      </c>
    </row>
    <row r="12" spans="2:3" x14ac:dyDescent="0.3">
      <c r="B12" s="50">
        <v>10</v>
      </c>
      <c r="C12" s="50" t="s">
        <v>9</v>
      </c>
    </row>
    <row r="13" spans="2:3" x14ac:dyDescent="0.3">
      <c r="B13" s="50">
        <v>11</v>
      </c>
      <c r="C13" s="50" t="s">
        <v>25</v>
      </c>
    </row>
    <row r="14" spans="2:3" x14ac:dyDescent="0.3">
      <c r="B14" s="50">
        <v>12</v>
      </c>
      <c r="C14" s="50" t="s">
        <v>22</v>
      </c>
    </row>
    <row r="15" spans="2:3" x14ac:dyDescent="0.3">
      <c r="B15" s="50">
        <v>13</v>
      </c>
      <c r="C15" s="50" t="s">
        <v>34</v>
      </c>
    </row>
    <row r="16" spans="2:3" x14ac:dyDescent="0.3">
      <c r="B16" s="50">
        <v>14</v>
      </c>
      <c r="C16" s="50" t="s">
        <v>19</v>
      </c>
    </row>
    <row r="17" spans="2:11" x14ac:dyDescent="0.3">
      <c r="B17" s="50">
        <v>15</v>
      </c>
      <c r="C17" s="50" t="s">
        <v>20</v>
      </c>
    </row>
    <row r="18" spans="2:11" x14ac:dyDescent="0.3">
      <c r="B18" s="50">
        <v>16</v>
      </c>
      <c r="C18" s="50" t="s">
        <v>21</v>
      </c>
    </row>
    <row r="19" spans="2:11" x14ac:dyDescent="0.3">
      <c r="B19" s="46"/>
      <c r="C19" s="46"/>
    </row>
    <row r="20" spans="2:11" x14ac:dyDescent="0.3">
      <c r="B20" s="40">
        <v>100</v>
      </c>
      <c r="C20" s="40" t="s">
        <v>38</v>
      </c>
    </row>
    <row r="26" spans="2:11" x14ac:dyDescent="0.3">
      <c r="K26">
        <f>O9:O77</f>
        <v>0</v>
      </c>
    </row>
  </sheetData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topLeftCell="A7" zoomScale="101" zoomScaleNormal="115" workbookViewId="0">
      <selection activeCell="C8" sqref="C8:I8"/>
    </sheetView>
  </sheetViews>
  <sheetFormatPr defaultColWidth="11.44140625" defaultRowHeight="14.4" x14ac:dyDescent="0.3"/>
  <cols>
    <col min="1" max="1" width="13.33203125" customWidth="1"/>
    <col min="2" max="2" width="61.44140625" customWidth="1"/>
    <col min="4" max="4" width="8.21875" customWidth="1"/>
    <col min="6" max="6" width="8.6640625" customWidth="1"/>
    <col min="8" max="8" width="7.77734375" customWidth="1"/>
    <col min="9" max="9" width="12.77734375" customWidth="1"/>
    <col min="10" max="10" width="9" customWidth="1"/>
  </cols>
  <sheetData>
    <row r="1" spans="1:14" x14ac:dyDescent="0.3">
      <c r="A1" s="41" t="s">
        <v>26</v>
      </c>
      <c r="B1" s="42"/>
    </row>
    <row r="2" spans="1:14" s="40" customFormat="1" ht="18" x14ac:dyDescent="0.35">
      <c r="A2" s="43" t="s">
        <v>31</v>
      </c>
      <c r="B2" s="44"/>
    </row>
    <row r="3" spans="1:14" s="40" customFormat="1" x14ac:dyDescent="0.3">
      <c r="A3" s="41" t="s">
        <v>27</v>
      </c>
      <c r="B3" s="44"/>
    </row>
    <row r="4" spans="1:14" s="40" customFormat="1" x14ac:dyDescent="0.3">
      <c r="A4" s="41" t="s">
        <v>28</v>
      </c>
      <c r="B4" s="44"/>
    </row>
    <row r="5" spans="1:14" s="40" customFormat="1" x14ac:dyDescent="0.3">
      <c r="A5" s="41" t="s">
        <v>29</v>
      </c>
      <c r="B5" s="45"/>
    </row>
    <row r="6" spans="1:14" x14ac:dyDescent="0.3">
      <c r="A6" s="41" t="s">
        <v>30</v>
      </c>
      <c r="B6" s="45"/>
    </row>
    <row r="7" spans="1:14" ht="15" thickBot="1" x14ac:dyDescent="0.35"/>
    <row r="8" spans="1:14" ht="15" thickBot="1" x14ac:dyDescent="0.35">
      <c r="C8" s="60" t="s">
        <v>24</v>
      </c>
      <c r="D8" s="61"/>
      <c r="E8" s="61"/>
      <c r="F8" s="61"/>
      <c r="G8" s="61"/>
      <c r="H8" s="61"/>
      <c r="I8" s="61"/>
      <c r="J8" s="47"/>
      <c r="K8" s="62" t="s">
        <v>12</v>
      </c>
      <c r="L8" s="63"/>
      <c r="M8" s="63"/>
      <c r="N8" s="64"/>
    </row>
    <row r="9" spans="1:14" ht="43.2" x14ac:dyDescent="0.3">
      <c r="A9" s="1" t="s">
        <v>8</v>
      </c>
      <c r="B9" s="2" t="s">
        <v>7</v>
      </c>
      <c r="C9" s="35" t="s">
        <v>2</v>
      </c>
      <c r="D9" s="24" t="s">
        <v>13</v>
      </c>
      <c r="E9" s="25" t="s">
        <v>1</v>
      </c>
      <c r="F9" s="24" t="s">
        <v>13</v>
      </c>
      <c r="G9" s="25" t="s">
        <v>3</v>
      </c>
      <c r="H9" s="36" t="s">
        <v>13</v>
      </c>
      <c r="I9" s="53" t="s">
        <v>35</v>
      </c>
      <c r="J9" s="36" t="s">
        <v>13</v>
      </c>
      <c r="K9" s="10" t="s">
        <v>2</v>
      </c>
      <c r="L9" s="7" t="s">
        <v>1</v>
      </c>
      <c r="M9" s="7" t="s">
        <v>3</v>
      </c>
      <c r="N9" s="8" t="s">
        <v>35</v>
      </c>
    </row>
    <row r="10" spans="1:14" x14ac:dyDescent="0.3">
      <c r="A10" s="5">
        <v>1</v>
      </c>
      <c r="B10" s="32" t="s">
        <v>5</v>
      </c>
      <c r="C10" s="37">
        <v>0</v>
      </c>
      <c r="D10" s="16" t="str">
        <f>IFERROR(C10/$C$26,"")</f>
        <v/>
      </c>
      <c r="E10" s="20">
        <v>0</v>
      </c>
      <c r="F10" s="16" t="str">
        <f>IFERROR(E10/$E$26,"")</f>
        <v/>
      </c>
      <c r="G10" s="20">
        <v>0</v>
      </c>
      <c r="H10" s="27" t="str">
        <f>IFERROR(G10/$G$26,"")</f>
        <v/>
      </c>
      <c r="I10" s="54">
        <f>C10+E10+G10</f>
        <v>0</v>
      </c>
      <c r="J10" s="27" t="str">
        <f>IFERROR(I10/$I$26,"")</f>
        <v/>
      </c>
      <c r="K10" s="51" t="str">
        <f>IFERROR(C10+$C$27*D10,"")</f>
        <v/>
      </c>
      <c r="L10" s="30" t="str">
        <f>IFERROR(E10+$E$27*F10,"")</f>
        <v/>
      </c>
      <c r="M10" s="30" t="str">
        <f>IFERROR(G10+$G$27*H10,"")</f>
        <v/>
      </c>
      <c r="N10" s="52" t="str">
        <f>IFERROR(I10+$I$27*J10,"")</f>
        <v/>
      </c>
    </row>
    <row r="11" spans="1:14" x14ac:dyDescent="0.3">
      <c r="A11" s="5">
        <v>2</v>
      </c>
      <c r="B11" s="32" t="s">
        <v>14</v>
      </c>
      <c r="C11" s="37">
        <v>0</v>
      </c>
      <c r="D11" s="16" t="str">
        <f t="shared" ref="D11:D25" si="0">IFERROR(C11/$C$26,"")</f>
        <v/>
      </c>
      <c r="E11" s="20">
        <v>0</v>
      </c>
      <c r="F11" s="16" t="str">
        <f t="shared" ref="F11:F25" si="1">IFERROR(E11/$E$26,"")</f>
        <v/>
      </c>
      <c r="G11" s="20">
        <v>0</v>
      </c>
      <c r="H11" s="27" t="str">
        <f t="shared" ref="H11:H25" si="2">IFERROR(G11/$G$26,"")</f>
        <v/>
      </c>
      <c r="I11" s="54">
        <f t="shared" ref="I11:I25" si="3">C11+E11+G11</f>
        <v>0</v>
      </c>
      <c r="J11" s="27" t="str">
        <f t="shared" ref="J11:J25" si="4">IFERROR(I11/$I$26,"")</f>
        <v/>
      </c>
      <c r="K11" s="51" t="str">
        <f t="shared" ref="K11:K25" si="5">IFERROR(C11+$C$27*D11,"")</f>
        <v/>
      </c>
      <c r="L11" s="30" t="str">
        <f t="shared" ref="L11:L25" si="6">IFERROR(E11+$E$27*F11,"")</f>
        <v/>
      </c>
      <c r="M11" s="30" t="str">
        <f t="shared" ref="M11:M25" si="7">IFERROR(G11+$G$27*H11,"")</f>
        <v/>
      </c>
      <c r="N11" s="52" t="str">
        <f t="shared" ref="N11:N25" si="8">IFERROR(I11+$I$27*J11,"")</f>
        <v/>
      </c>
    </row>
    <row r="12" spans="1:14" x14ac:dyDescent="0.3">
      <c r="A12" s="5">
        <v>3</v>
      </c>
      <c r="B12" s="32" t="s">
        <v>6</v>
      </c>
      <c r="C12" s="37">
        <v>0</v>
      </c>
      <c r="D12" s="16" t="str">
        <f t="shared" si="0"/>
        <v/>
      </c>
      <c r="E12" s="20">
        <v>0</v>
      </c>
      <c r="F12" s="16" t="str">
        <f t="shared" si="1"/>
        <v/>
      </c>
      <c r="G12" s="20">
        <v>0</v>
      </c>
      <c r="H12" s="27" t="str">
        <f t="shared" si="2"/>
        <v/>
      </c>
      <c r="I12" s="54">
        <f t="shared" si="3"/>
        <v>0</v>
      </c>
      <c r="J12" s="27" t="str">
        <f t="shared" si="4"/>
        <v/>
      </c>
      <c r="K12" s="51" t="str">
        <f t="shared" si="5"/>
        <v/>
      </c>
      <c r="L12" s="30" t="str">
        <f t="shared" si="6"/>
        <v/>
      </c>
      <c r="M12" s="30" t="str">
        <f t="shared" si="7"/>
        <v/>
      </c>
      <c r="N12" s="52" t="str">
        <f t="shared" si="8"/>
        <v/>
      </c>
    </row>
    <row r="13" spans="1:14" s="40" customFormat="1" x14ac:dyDescent="0.3">
      <c r="A13" s="5">
        <v>4</v>
      </c>
      <c r="B13" s="32" t="s">
        <v>10</v>
      </c>
      <c r="C13" s="37">
        <v>0</v>
      </c>
      <c r="D13" s="16" t="str">
        <f t="shared" si="0"/>
        <v/>
      </c>
      <c r="E13" s="20">
        <v>0</v>
      </c>
      <c r="F13" s="16" t="str">
        <f t="shared" si="1"/>
        <v/>
      </c>
      <c r="G13" s="20">
        <v>0</v>
      </c>
      <c r="H13" s="27" t="str">
        <f t="shared" si="2"/>
        <v/>
      </c>
      <c r="I13" s="54">
        <f t="shared" si="3"/>
        <v>0</v>
      </c>
      <c r="J13" s="27" t="str">
        <f t="shared" si="4"/>
        <v/>
      </c>
      <c r="K13" s="51" t="str">
        <f t="shared" si="5"/>
        <v/>
      </c>
      <c r="L13" s="30" t="str">
        <f t="shared" si="6"/>
        <v/>
      </c>
      <c r="M13" s="30" t="str">
        <f t="shared" si="7"/>
        <v/>
      </c>
      <c r="N13" s="52" t="str">
        <f>IFERROR(I13+$I$27*J13,"")</f>
        <v/>
      </c>
    </row>
    <row r="14" spans="1:14" x14ac:dyDescent="0.3">
      <c r="A14" s="5">
        <v>5</v>
      </c>
      <c r="B14" s="32" t="s">
        <v>36</v>
      </c>
      <c r="C14" s="37">
        <v>0</v>
      </c>
      <c r="D14" s="16" t="str">
        <f t="shared" si="0"/>
        <v/>
      </c>
      <c r="E14" s="20">
        <v>0</v>
      </c>
      <c r="F14" s="16" t="str">
        <f t="shared" si="1"/>
        <v/>
      </c>
      <c r="G14" s="20">
        <v>0</v>
      </c>
      <c r="H14" s="27" t="str">
        <f t="shared" si="2"/>
        <v/>
      </c>
      <c r="I14" s="54">
        <f t="shared" si="3"/>
        <v>0</v>
      </c>
      <c r="J14" s="27" t="str">
        <f t="shared" si="4"/>
        <v/>
      </c>
      <c r="K14" s="51" t="str">
        <f t="shared" si="5"/>
        <v/>
      </c>
      <c r="L14" s="30" t="str">
        <f t="shared" si="6"/>
        <v/>
      </c>
      <c r="M14" s="30" t="str">
        <f t="shared" si="7"/>
        <v/>
      </c>
      <c r="N14" s="52" t="str">
        <f t="shared" si="8"/>
        <v/>
      </c>
    </row>
    <row r="15" spans="1:14" x14ac:dyDescent="0.3">
      <c r="A15" s="5">
        <v>6</v>
      </c>
      <c r="B15" s="32" t="s">
        <v>15</v>
      </c>
      <c r="C15" s="37">
        <v>0</v>
      </c>
      <c r="D15" s="16" t="str">
        <f t="shared" si="0"/>
        <v/>
      </c>
      <c r="E15" s="20">
        <v>0</v>
      </c>
      <c r="F15" s="16" t="str">
        <f t="shared" si="1"/>
        <v/>
      </c>
      <c r="G15" s="20">
        <v>0</v>
      </c>
      <c r="H15" s="27" t="str">
        <f t="shared" si="2"/>
        <v/>
      </c>
      <c r="I15" s="54">
        <f t="shared" si="3"/>
        <v>0</v>
      </c>
      <c r="J15" s="27" t="str">
        <f t="shared" si="4"/>
        <v/>
      </c>
      <c r="K15" s="51" t="str">
        <f t="shared" si="5"/>
        <v/>
      </c>
      <c r="L15" s="30" t="str">
        <f t="shared" si="6"/>
        <v/>
      </c>
      <c r="M15" s="30" t="str">
        <f t="shared" si="7"/>
        <v/>
      </c>
      <c r="N15" s="52" t="str">
        <f t="shared" si="8"/>
        <v/>
      </c>
    </row>
    <row r="16" spans="1:14" x14ac:dyDescent="0.3">
      <c r="A16" s="5">
        <v>7</v>
      </c>
      <c r="B16" s="32" t="s">
        <v>23</v>
      </c>
      <c r="C16" s="37">
        <v>0</v>
      </c>
      <c r="D16" s="16" t="str">
        <f t="shared" si="0"/>
        <v/>
      </c>
      <c r="E16" s="20">
        <v>0</v>
      </c>
      <c r="F16" s="16" t="str">
        <f t="shared" si="1"/>
        <v/>
      </c>
      <c r="G16" s="20">
        <v>0</v>
      </c>
      <c r="H16" s="27" t="str">
        <f t="shared" si="2"/>
        <v/>
      </c>
      <c r="I16" s="54">
        <f t="shared" si="3"/>
        <v>0</v>
      </c>
      <c r="J16" s="27" t="str">
        <f t="shared" si="4"/>
        <v/>
      </c>
      <c r="K16" s="51" t="str">
        <f t="shared" si="5"/>
        <v/>
      </c>
      <c r="L16" s="30" t="str">
        <f t="shared" si="6"/>
        <v/>
      </c>
      <c r="M16" s="30" t="str">
        <f t="shared" si="7"/>
        <v/>
      </c>
      <c r="N16" s="52" t="str">
        <f t="shared" si="8"/>
        <v/>
      </c>
    </row>
    <row r="17" spans="1:14" x14ac:dyDescent="0.3">
      <c r="A17" s="5">
        <v>8</v>
      </c>
      <c r="B17" s="32" t="s">
        <v>4</v>
      </c>
      <c r="C17" s="37">
        <v>0</v>
      </c>
      <c r="D17" s="16" t="str">
        <f t="shared" si="0"/>
        <v/>
      </c>
      <c r="E17" s="20">
        <v>0</v>
      </c>
      <c r="F17" s="16" t="str">
        <f t="shared" si="1"/>
        <v/>
      </c>
      <c r="G17" s="20">
        <v>0</v>
      </c>
      <c r="H17" s="27" t="str">
        <f t="shared" si="2"/>
        <v/>
      </c>
      <c r="I17" s="54">
        <f t="shared" si="3"/>
        <v>0</v>
      </c>
      <c r="J17" s="27" t="str">
        <f t="shared" si="4"/>
        <v/>
      </c>
      <c r="K17" s="51" t="str">
        <f t="shared" si="5"/>
        <v/>
      </c>
      <c r="L17" s="30" t="str">
        <f t="shared" si="6"/>
        <v/>
      </c>
      <c r="M17" s="30" t="str">
        <f t="shared" si="7"/>
        <v/>
      </c>
      <c r="N17" s="52" t="str">
        <f t="shared" si="8"/>
        <v/>
      </c>
    </row>
    <row r="18" spans="1:14" x14ac:dyDescent="0.3">
      <c r="A18" s="5">
        <v>9</v>
      </c>
      <c r="B18" s="32" t="s">
        <v>16</v>
      </c>
      <c r="C18" s="37">
        <v>0</v>
      </c>
      <c r="D18" s="16" t="str">
        <f t="shared" si="0"/>
        <v/>
      </c>
      <c r="E18" s="20">
        <v>0</v>
      </c>
      <c r="F18" s="16" t="str">
        <f t="shared" si="1"/>
        <v/>
      </c>
      <c r="G18" s="20">
        <v>0</v>
      </c>
      <c r="H18" s="27" t="str">
        <f t="shared" si="2"/>
        <v/>
      </c>
      <c r="I18" s="54">
        <f t="shared" si="3"/>
        <v>0</v>
      </c>
      <c r="J18" s="27" t="str">
        <f t="shared" si="4"/>
        <v/>
      </c>
      <c r="K18" s="51" t="str">
        <f t="shared" si="5"/>
        <v/>
      </c>
      <c r="L18" s="30" t="str">
        <f t="shared" si="6"/>
        <v/>
      </c>
      <c r="M18" s="30" t="str">
        <f t="shared" si="7"/>
        <v/>
      </c>
      <c r="N18" s="52" t="str">
        <f t="shared" si="8"/>
        <v/>
      </c>
    </row>
    <row r="19" spans="1:14" x14ac:dyDescent="0.3">
      <c r="A19" s="5">
        <v>10</v>
      </c>
      <c r="B19" s="33" t="s">
        <v>9</v>
      </c>
      <c r="C19" s="37">
        <v>0</v>
      </c>
      <c r="D19" s="16" t="str">
        <f t="shared" si="0"/>
        <v/>
      </c>
      <c r="E19" s="20">
        <v>0</v>
      </c>
      <c r="F19" s="16" t="str">
        <f t="shared" si="1"/>
        <v/>
      </c>
      <c r="G19" s="20">
        <v>0</v>
      </c>
      <c r="H19" s="27" t="str">
        <f t="shared" si="2"/>
        <v/>
      </c>
      <c r="I19" s="54">
        <f t="shared" si="3"/>
        <v>0</v>
      </c>
      <c r="J19" s="27" t="str">
        <f t="shared" si="4"/>
        <v/>
      </c>
      <c r="K19" s="51" t="str">
        <f t="shared" si="5"/>
        <v/>
      </c>
      <c r="L19" s="30" t="str">
        <f t="shared" si="6"/>
        <v/>
      </c>
      <c r="M19" s="30" t="str">
        <f t="shared" si="7"/>
        <v/>
      </c>
      <c r="N19" s="52" t="str">
        <f t="shared" si="8"/>
        <v/>
      </c>
    </row>
    <row r="20" spans="1:14" x14ac:dyDescent="0.3">
      <c r="A20" s="5">
        <v>11</v>
      </c>
      <c r="B20" s="33" t="s">
        <v>25</v>
      </c>
      <c r="C20" s="37">
        <v>0</v>
      </c>
      <c r="D20" s="16" t="str">
        <f t="shared" si="0"/>
        <v/>
      </c>
      <c r="E20" s="20">
        <v>0</v>
      </c>
      <c r="F20" s="16" t="str">
        <f t="shared" si="1"/>
        <v/>
      </c>
      <c r="G20" s="20">
        <v>0</v>
      </c>
      <c r="H20" s="27" t="str">
        <f t="shared" si="2"/>
        <v/>
      </c>
      <c r="I20" s="54">
        <f t="shared" si="3"/>
        <v>0</v>
      </c>
      <c r="J20" s="27" t="str">
        <f t="shared" si="4"/>
        <v/>
      </c>
      <c r="K20" s="51" t="str">
        <f t="shared" si="5"/>
        <v/>
      </c>
      <c r="L20" s="30" t="str">
        <f t="shared" si="6"/>
        <v/>
      </c>
      <c r="M20" s="30" t="str">
        <f t="shared" si="7"/>
        <v/>
      </c>
      <c r="N20" s="52" t="str">
        <f t="shared" si="8"/>
        <v/>
      </c>
    </row>
    <row r="21" spans="1:14" x14ac:dyDescent="0.3">
      <c r="A21" s="5">
        <v>12</v>
      </c>
      <c r="B21" s="33" t="s">
        <v>22</v>
      </c>
      <c r="C21" s="37">
        <v>0</v>
      </c>
      <c r="D21" s="16" t="str">
        <f t="shared" si="0"/>
        <v/>
      </c>
      <c r="E21" s="20">
        <v>0</v>
      </c>
      <c r="F21" s="16" t="str">
        <f t="shared" si="1"/>
        <v/>
      </c>
      <c r="G21" s="20">
        <v>0</v>
      </c>
      <c r="H21" s="27" t="str">
        <f t="shared" si="2"/>
        <v/>
      </c>
      <c r="I21" s="54">
        <f t="shared" si="3"/>
        <v>0</v>
      </c>
      <c r="J21" s="27" t="str">
        <f t="shared" si="4"/>
        <v/>
      </c>
      <c r="K21" s="51" t="str">
        <f t="shared" si="5"/>
        <v/>
      </c>
      <c r="L21" s="30" t="str">
        <f t="shared" si="6"/>
        <v/>
      </c>
      <c r="M21" s="30" t="str">
        <f t="shared" si="7"/>
        <v/>
      </c>
      <c r="N21" s="52" t="str">
        <f t="shared" si="8"/>
        <v/>
      </c>
    </row>
    <row r="22" spans="1:14" x14ac:dyDescent="0.3">
      <c r="A22" s="5">
        <v>13</v>
      </c>
      <c r="B22" s="33" t="s">
        <v>34</v>
      </c>
      <c r="C22" s="37">
        <v>0</v>
      </c>
      <c r="D22" s="16" t="str">
        <f t="shared" si="0"/>
        <v/>
      </c>
      <c r="E22" s="20">
        <v>0</v>
      </c>
      <c r="F22" s="16" t="str">
        <f t="shared" si="1"/>
        <v/>
      </c>
      <c r="G22" s="20">
        <v>0</v>
      </c>
      <c r="H22" s="27" t="str">
        <f t="shared" si="2"/>
        <v/>
      </c>
      <c r="I22" s="54">
        <f t="shared" si="3"/>
        <v>0</v>
      </c>
      <c r="J22" s="27" t="str">
        <f t="shared" si="4"/>
        <v/>
      </c>
      <c r="K22" s="51" t="str">
        <f t="shared" si="5"/>
        <v/>
      </c>
      <c r="L22" s="30" t="str">
        <f t="shared" si="6"/>
        <v/>
      </c>
      <c r="M22" s="30" t="str">
        <f t="shared" si="7"/>
        <v/>
      </c>
      <c r="N22" s="52" t="str">
        <f t="shared" si="8"/>
        <v/>
      </c>
    </row>
    <row r="23" spans="1:14" x14ac:dyDescent="0.3">
      <c r="A23" s="5">
        <v>14</v>
      </c>
      <c r="B23" s="33" t="s">
        <v>19</v>
      </c>
      <c r="C23" s="37">
        <v>0</v>
      </c>
      <c r="D23" s="16" t="str">
        <f t="shared" si="0"/>
        <v/>
      </c>
      <c r="E23" s="20">
        <v>0</v>
      </c>
      <c r="F23" s="16" t="str">
        <f t="shared" si="1"/>
        <v/>
      </c>
      <c r="G23" s="20">
        <v>0</v>
      </c>
      <c r="H23" s="27" t="str">
        <f t="shared" si="2"/>
        <v/>
      </c>
      <c r="I23" s="54">
        <f t="shared" si="3"/>
        <v>0</v>
      </c>
      <c r="J23" s="27" t="str">
        <f t="shared" si="4"/>
        <v/>
      </c>
      <c r="K23" s="51" t="str">
        <f t="shared" si="5"/>
        <v/>
      </c>
      <c r="L23" s="30" t="str">
        <f t="shared" si="6"/>
        <v/>
      </c>
      <c r="M23" s="30" t="str">
        <f t="shared" si="7"/>
        <v/>
      </c>
      <c r="N23" s="52" t="str">
        <f t="shared" si="8"/>
        <v/>
      </c>
    </row>
    <row r="24" spans="1:14" x14ac:dyDescent="0.3">
      <c r="A24" s="5">
        <v>15</v>
      </c>
      <c r="B24" s="33" t="s">
        <v>20</v>
      </c>
      <c r="C24" s="37">
        <v>0</v>
      </c>
      <c r="D24" s="16" t="str">
        <f t="shared" si="0"/>
        <v/>
      </c>
      <c r="E24" s="20">
        <v>0</v>
      </c>
      <c r="F24" s="16" t="str">
        <f t="shared" si="1"/>
        <v/>
      </c>
      <c r="G24" s="20">
        <v>0</v>
      </c>
      <c r="H24" s="27" t="str">
        <f t="shared" si="2"/>
        <v/>
      </c>
      <c r="I24" s="54">
        <f t="shared" si="3"/>
        <v>0</v>
      </c>
      <c r="J24" s="27" t="str">
        <f t="shared" si="4"/>
        <v/>
      </c>
      <c r="K24" s="51" t="str">
        <f t="shared" si="5"/>
        <v/>
      </c>
      <c r="L24" s="30" t="str">
        <f t="shared" si="6"/>
        <v/>
      </c>
      <c r="M24" s="30" t="str">
        <f t="shared" si="7"/>
        <v/>
      </c>
      <c r="N24" s="52" t="str">
        <f t="shared" si="8"/>
        <v/>
      </c>
    </row>
    <row r="25" spans="1:14" x14ac:dyDescent="0.3">
      <c r="A25" s="5">
        <v>16</v>
      </c>
      <c r="B25" s="33" t="s">
        <v>21</v>
      </c>
      <c r="C25" s="37">
        <v>0</v>
      </c>
      <c r="D25" s="16" t="str">
        <f t="shared" si="0"/>
        <v/>
      </c>
      <c r="E25" s="20">
        <v>0</v>
      </c>
      <c r="F25" s="16" t="str">
        <f t="shared" si="1"/>
        <v/>
      </c>
      <c r="G25" s="20">
        <v>0</v>
      </c>
      <c r="H25" s="27" t="str">
        <f t="shared" si="2"/>
        <v/>
      </c>
      <c r="I25" s="54">
        <f t="shared" si="3"/>
        <v>0</v>
      </c>
      <c r="J25" s="27" t="str">
        <f t="shared" si="4"/>
        <v/>
      </c>
      <c r="K25" s="51" t="str">
        <f t="shared" si="5"/>
        <v/>
      </c>
      <c r="L25" s="30" t="str">
        <f t="shared" si="6"/>
        <v/>
      </c>
      <c r="M25" s="30" t="str">
        <f t="shared" si="7"/>
        <v/>
      </c>
      <c r="N25" s="52" t="str">
        <f t="shared" si="8"/>
        <v/>
      </c>
    </row>
    <row r="26" spans="1:14" x14ac:dyDescent="0.3">
      <c r="A26" s="5"/>
      <c r="B26" s="34" t="s">
        <v>11</v>
      </c>
      <c r="C26" s="38">
        <f>SUM(C10:C25)</f>
        <v>0</v>
      </c>
      <c r="D26" s="17" t="str">
        <f>IFERROR(C26/C28,"")</f>
        <v/>
      </c>
      <c r="E26" s="21">
        <f>SUM(E10:E25)</f>
        <v>0</v>
      </c>
      <c r="F26" s="26" t="str">
        <f>IFERROR(E26/E28,"")</f>
        <v/>
      </c>
      <c r="G26" s="21">
        <f>SUM(G10:G25)</f>
        <v>0</v>
      </c>
      <c r="H26" s="58" t="str">
        <f>IFERROR(G26/G28,"")</f>
        <v/>
      </c>
      <c r="I26" s="55">
        <f>SUM(I10:I25)</f>
        <v>0</v>
      </c>
      <c r="J26" s="48" t="str">
        <f>IFERROR(I26/I28,"")</f>
        <v/>
      </c>
      <c r="K26" s="14"/>
      <c r="L26" s="13"/>
      <c r="M26" s="13"/>
      <c r="N26" s="15"/>
    </row>
    <row r="27" spans="1:14" x14ac:dyDescent="0.3">
      <c r="A27" s="5">
        <v>100</v>
      </c>
      <c r="B27" s="32" t="s">
        <v>37</v>
      </c>
      <c r="C27" s="39">
        <v>0</v>
      </c>
      <c r="D27" s="18" t="str">
        <f>IFERROR(C27/C28,"")</f>
        <v/>
      </c>
      <c r="E27" s="22">
        <v>0</v>
      </c>
      <c r="F27" s="18" t="str">
        <f>IFERROR(E27/E28,"")</f>
        <v/>
      </c>
      <c r="G27" s="22">
        <v>0</v>
      </c>
      <c r="H27" s="59" t="str">
        <f>IFERROR(G27/G28,"")</f>
        <v/>
      </c>
      <c r="I27" s="56">
        <f>C27+E27+G27</f>
        <v>0</v>
      </c>
      <c r="J27" s="28" t="str">
        <f>IFERROR(I27/I28,"")</f>
        <v/>
      </c>
      <c r="K27" s="11"/>
      <c r="L27" s="4"/>
      <c r="M27" s="4"/>
      <c r="N27" s="9"/>
    </row>
    <row r="28" spans="1:14" ht="15" thickBot="1" x14ac:dyDescent="0.35">
      <c r="A28" s="6"/>
      <c r="B28" s="3" t="s">
        <v>0</v>
      </c>
      <c r="C28" s="31">
        <f>C26+C27</f>
        <v>0</v>
      </c>
      <c r="D28" s="19"/>
      <c r="E28" s="23">
        <f>E26+E27</f>
        <v>0</v>
      </c>
      <c r="F28" s="19"/>
      <c r="G28" s="23">
        <f>G26+G27</f>
        <v>0</v>
      </c>
      <c r="H28" s="29"/>
      <c r="I28" s="57">
        <f>I26+I27</f>
        <v>0</v>
      </c>
      <c r="J28" s="29"/>
      <c r="K28" s="12">
        <f>SUM(K10:K17)</f>
        <v>0</v>
      </c>
      <c r="L28" s="12">
        <f t="shared" ref="L28:N28" si="9">SUM(L10:L17)</f>
        <v>0</v>
      </c>
      <c r="M28" s="12">
        <f t="shared" si="9"/>
        <v>0</v>
      </c>
      <c r="N28" s="12">
        <f t="shared" si="9"/>
        <v>0</v>
      </c>
    </row>
    <row r="30" spans="1:14" x14ac:dyDescent="0.3">
      <c r="A30" s="46" t="s">
        <v>32</v>
      </c>
    </row>
  </sheetData>
  <mergeCells count="2">
    <mergeCell ref="C8:I8"/>
    <mergeCell ref="K8:N8"/>
  </mergeCells>
  <conditionalFormatting sqref="A9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Liste des secteurs</vt:lpstr>
      <vt:lpstr>Budget Recap Secteurs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Ziehmer, Lena</dc:creator>
  <cp:lastModifiedBy>Joe Hein</cp:lastModifiedBy>
  <cp:lastPrinted>2023-07-03T12:42:15Z</cp:lastPrinted>
  <dcterms:created xsi:type="dcterms:W3CDTF">2021-04-09T11:33:37Z</dcterms:created>
  <dcterms:modified xsi:type="dcterms:W3CDTF">2023-08-07T14:10:37Z</dcterms:modified>
</cp:coreProperties>
</file>